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comments10.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png" ContentType="image/png"/>
  <Override PartName="/xl/drawings/drawing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60" windowWidth="15315" windowHeight="7245" firstSheet="9" activeTab="15"/>
  </bookViews>
  <sheets>
    <sheet name="ТЭ1" sheetId="1" r:id="rId1"/>
    <sheet name="ТЭ2" sheetId="2" r:id="rId2"/>
    <sheet name="ТЭ3" sheetId="3" r:id="rId3"/>
    <sheet name="ТЭ4" sheetId="4" r:id="rId4"/>
    <sheet name="ТЭ5" sheetId="5" r:id="rId5"/>
    <sheet name="ТЭ6" sheetId="6" r:id="rId6"/>
    <sheet name="Теплоноситель1" sheetId="7" r:id="rId7"/>
    <sheet name="Теплоноситель2" sheetId="8" r:id="rId8"/>
    <sheet name="Теплоноситель3" sheetId="9" r:id="rId9"/>
    <sheet name="Теплоноситель4" sheetId="10" r:id="rId10"/>
    <sheet name="Теплоноситель5" sheetId="11" r:id="rId11"/>
    <sheet name="Теплоноситель6" sheetId="12" r:id="rId12"/>
    <sheet name="ГВС1" sheetId="13" r:id="rId13"/>
    <sheet name="ГВС2" sheetId="14" r:id="rId14"/>
    <sheet name="ГВС3" sheetId="15" r:id="rId15"/>
    <sheet name="ГВС4" sheetId="16" r:id="rId16"/>
    <sheet name="Лист1" sheetId="17" r:id="rId17"/>
  </sheets>
  <externalReferences>
    <externalReference r:id="rId18"/>
    <externalReference r:id="rId19"/>
    <externalReference r:id="rId20"/>
  </externalReferences>
  <definedNames>
    <definedName name="DESCRIPTION_TERRITORY">[1]REESTR_DS!$B$2:$B$3</definedName>
    <definedName name="form_up_date">[1]Титульный!$F$14</definedName>
    <definedName name="note_ter">[1]Дифференциация!$I$21:$I$25</definedName>
    <definedName name="org">[1]Титульный!$F$26</definedName>
    <definedName name="region_name">[1]Титульный!$F$7</definedName>
  </definedNames>
  <calcPr calcId="125725"/>
</workbook>
</file>

<file path=xl/calcChain.xml><?xml version="1.0" encoding="utf-8"?>
<calcChain xmlns="http://schemas.openxmlformats.org/spreadsheetml/2006/main">
  <c r="G15" i="16"/>
  <c r="G10"/>
  <c r="D6"/>
  <c r="D5"/>
  <c r="F16" i="15"/>
  <c r="D16"/>
  <c r="F12"/>
  <c r="D6"/>
  <c r="D5" i="14"/>
  <c r="D4"/>
  <c r="R14" i="13"/>
  <c r="R13"/>
  <c r="R12"/>
  <c r="P12" a="1"/>
  <c r="P12" s="1"/>
  <c r="M14"/>
  <c r="M13"/>
  <c r="M12"/>
  <c r="G10" i="10" l="1"/>
  <c r="D6"/>
  <c r="F16" i="9"/>
  <c r="D16"/>
  <c r="F12"/>
  <c r="D6"/>
  <c r="D5" i="8" l="1"/>
  <c r="D4"/>
  <c r="F16" i="11" l="1"/>
  <c r="D16"/>
  <c r="F12"/>
  <c r="D6"/>
  <c r="G15" i="12"/>
  <c r="G10"/>
  <c r="D6"/>
  <c r="D5"/>
  <c r="R14" i="7" l="1"/>
  <c r="R13"/>
  <c r="R12"/>
  <c r="P12" a="1"/>
  <c r="P12" s="1"/>
  <c r="M13"/>
  <c r="M12"/>
  <c r="M14"/>
  <c r="G15" i="6" l="1"/>
  <c r="G10"/>
  <c r="D6"/>
  <c r="D5"/>
  <c r="F16" i="5"/>
  <c r="D16"/>
  <c r="F12"/>
  <c r="D6"/>
  <c r="G10" i="4"/>
  <c r="D6"/>
  <c r="F16" i="3"/>
  <c r="D16"/>
  <c r="F12"/>
  <c r="D6"/>
  <c r="D5" i="2"/>
  <c r="D4"/>
  <c r="R14" i="1"/>
  <c r="R13"/>
  <c r="R12"/>
  <c r="P12" a="1"/>
  <c r="P12" s="1"/>
  <c r="M14"/>
  <c r="M12"/>
  <c r="M13"/>
</calcChain>
</file>

<file path=xl/comments1.xml><?xml version="1.0" encoding="utf-8"?>
<comments xmlns="http://schemas.openxmlformats.org/spreadsheetml/2006/main">
  <authors>
    <author>User</author>
  </authors>
  <commentList>
    <comment ref="D8" author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text>
        <r>
          <rPr>
            <sz val="9"/>
            <color indexed="81"/>
            <rFont val="Tahoma"/>
            <family val="2"/>
            <charset val="204"/>
          </rPr>
          <t>Для перехода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8" authorId="0">
      <text>
        <r>
          <rPr>
            <sz val="9"/>
            <color indexed="81"/>
            <rFont val="Tahoma"/>
            <family val="2"/>
            <charset val="204"/>
          </rPr>
          <t>Для переходя к Форме 2.10 
дважды кликните по этой ячейке</t>
        </r>
      </text>
    </comment>
  </commentList>
</comments>
</file>

<file path=xl/comments4.xml><?xml version="1.0" encoding="utf-8"?>
<comments xmlns="http://schemas.openxmlformats.org/spreadsheetml/2006/main">
  <authors>
    <author>User</author>
  </authors>
  <commentList>
    <comment ref="G8" authorId="0">
      <text>
        <r>
          <rPr>
            <sz val="9"/>
            <color indexed="81"/>
            <rFont val="Tahoma"/>
            <family val="2"/>
            <charset val="204"/>
          </rPr>
          <t>Для перехода к Форме 1.0.1 
дважды кликните по этой ячейке</t>
        </r>
      </text>
    </comment>
  </commentList>
</comments>
</file>

<file path=xl/comments5.xml><?xml version="1.0" encoding="utf-8"?>
<comments xmlns="http://schemas.openxmlformats.org/spreadsheetml/2006/main">
  <authors>
    <author>User</author>
  </authors>
  <commentList>
    <comment ref="D8" authorId="0">
      <text>
        <r>
          <rPr>
            <sz val="9"/>
            <color indexed="81"/>
            <rFont val="Tahoma"/>
            <family val="2"/>
            <charset val="204"/>
          </rPr>
          <t>Для переходя к Форме 2.10 
дважды кликните по этой ячейке</t>
        </r>
      </text>
    </comment>
  </commentList>
</comments>
</file>

<file path=xl/comments6.xml><?xml version="1.0" encoding="utf-8"?>
<comments xmlns="http://schemas.openxmlformats.org/spreadsheetml/2006/main">
  <authors>
    <author>User</author>
  </authors>
  <commentList>
    <comment ref="G8" authorId="0">
      <text>
        <r>
          <rPr>
            <sz val="9"/>
            <color indexed="81"/>
            <rFont val="Tahoma"/>
            <family val="2"/>
            <charset val="204"/>
          </rPr>
          <t>Для перехода к Форме 1.0.1 
дважды кликните по этой ячейке</t>
        </r>
      </text>
    </comment>
  </commentList>
</comments>
</file>

<file path=xl/comments7.xml><?xml version="1.0" encoding="utf-8"?>
<comments xmlns="http://schemas.openxmlformats.org/spreadsheetml/2006/main">
  <authors>
    <author>User</author>
  </authors>
  <commentList>
    <comment ref="D8" authorId="0">
      <text>
        <r>
          <rPr>
            <sz val="9"/>
            <color indexed="81"/>
            <rFont val="Tahoma"/>
            <family val="2"/>
            <charset val="204"/>
          </rPr>
          <t>Для переходя к Форме 2.10 
дважды кликните по этой ячейке</t>
        </r>
      </text>
    </comment>
  </commentList>
</comments>
</file>

<file path=xl/comments8.xml><?xml version="1.0" encoding="utf-8"?>
<comments xmlns="http://schemas.openxmlformats.org/spreadsheetml/2006/main">
  <authors>
    <author>User</author>
  </authors>
  <commentList>
    <comment ref="G8" authorId="0">
      <text>
        <r>
          <rPr>
            <sz val="9"/>
            <color indexed="81"/>
            <rFont val="Tahoma"/>
            <family val="2"/>
            <charset val="204"/>
          </rPr>
          <t>Для перехода к Форме 1.0.1 
дважды кликните по этой ячейке</t>
        </r>
      </text>
    </comment>
  </commentList>
</comments>
</file>

<file path=xl/comments9.xml><?xml version="1.0" encoding="utf-8"?>
<comments xmlns="http://schemas.openxmlformats.org/spreadsheetml/2006/main">
  <authors>
    <author>User</author>
  </authors>
  <commentList>
    <comment ref="D8" authorId="0">
      <text>
        <r>
          <rPr>
            <sz val="9"/>
            <color indexed="81"/>
            <rFont val="Tahoma"/>
            <family val="2"/>
            <charset val="204"/>
          </rPr>
          <t>Для переходя к Форме 2.10 
дважды кликните по этой ячейке</t>
        </r>
      </text>
    </comment>
  </commentList>
</comments>
</file>

<file path=xl/comments10.xml><?xml version="1.0" encoding="utf-8"?>
<comments xmlns="http://schemas.openxmlformats.org/spreadsheetml/2006/main">
  <authors>
    <author>User</author>
  </authors>
  <commentList>
    <comment ref="G8" authorId="0">
      <text>
        <r>
          <rPr>
            <sz val="9"/>
            <color indexed="81"/>
            <rFont val="Tahoma"/>
            <family val="2"/>
            <charset val="204"/>
          </rPr>
          <t>Для переходя к Форме 1.0.1 
дважды кликните по этой ячейке</t>
        </r>
      </text>
    </comment>
  </commentList>
</comments>
</file>

<file path=xl/sharedStrings.xml><?xml version="1.0" encoding="utf-8"?>
<sst xmlns="http://schemas.openxmlformats.org/spreadsheetml/2006/main" count="613" uniqueCount="125">
  <si>
    <t>МО</t>
  </si>
  <si>
    <t>ОКТМО</t>
  </si>
  <si>
    <t>МР</t>
  </si>
  <si>
    <t>Перечень муниципальных районов и муниципальных образований (территорий действия тарифа)</t>
  </si>
  <si>
    <t>да</t>
  </si>
  <si>
    <t>Территория действия тарифа</t>
  </si>
  <si>
    <t>Муниципальный район</t>
  </si>
  <si>
    <t>Муниципальное образование</t>
  </si>
  <si>
    <t>№ п/п</t>
  </si>
  <si>
    <t>Наименование</t>
  </si>
  <si>
    <t>1</t>
  </si>
  <si>
    <t>2</t>
  </si>
  <si>
    <t>3</t>
  </si>
  <si>
    <t>4</t>
  </si>
  <si>
    <t>5</t>
  </si>
  <si>
    <t>6</t>
  </si>
  <si>
    <t>7</t>
  </si>
  <si>
    <t/>
  </si>
  <si>
    <t>размерженный МР</t>
  </si>
  <si>
    <t>флаг используемости территории на листе Перечень тарифов</t>
  </si>
  <si>
    <t>копия территорий</t>
  </si>
  <si>
    <t>МР (ОКТМО)</t>
  </si>
  <si>
    <t>auto</t>
  </si>
  <si>
    <t>муниципальное образование город Екатеринбург, муниципальное образование город Екатеринбург (65701000);</t>
  </si>
  <si>
    <t>0</t>
  </si>
  <si>
    <t>муниципальное образование город Екатеринбург</t>
  </si>
  <si>
    <t>65701000</t>
  </si>
  <si>
    <t>man</t>
  </si>
  <si>
    <t>Добавить территорию действия тарифа</t>
  </si>
  <si>
    <t>Вид деятельности</t>
  </si>
  <si>
    <t>Дифференциация по территориям оказания услуг</t>
  </si>
  <si>
    <t>Дифференциация по централизованным системам коммунальной инфраструктуры</t>
  </si>
  <si>
    <t>да/нет</t>
  </si>
  <si>
    <t>8</t>
  </si>
  <si>
    <t>Производство тепловой энергии. Некомбинированная выработка; Передача. Тепловая энергия; Сбыт. Тепловая энергия</t>
  </si>
  <si>
    <t>нет</t>
  </si>
  <si>
    <t>4190064;4190068;4190070</t>
  </si>
  <si>
    <t>a</t>
  </si>
  <si>
    <t xml:space="preserve"> </t>
  </si>
  <si>
    <r>
      <t xml:space="preserve">Форма 1.0.1 Основные параметры раскрываемой информации </t>
    </r>
    <r>
      <rPr>
        <vertAlign val="superscript"/>
        <sz val="9"/>
        <rFont val="Tahoma"/>
        <family val="2"/>
        <charset val="204"/>
      </rPr>
      <t>1</t>
    </r>
  </si>
  <si>
    <t>Форма 1.0.1</t>
  </si>
  <si>
    <t>Параметры формы</t>
  </si>
  <si>
    <t>Описание параметров формы</t>
  </si>
  <si>
    <t>Наименование параметра</t>
  </si>
  <si>
    <t>Информация</t>
  </si>
  <si>
    <t>Дата заполнения/внесения изменений</t>
  </si>
  <si>
    <t>Указывается календарная дата первичного заполнения или внесения изменений в форму в виде «ДД.ММ.ГГГГ».</t>
  </si>
  <si>
    <t>2.1</t>
  </si>
  <si>
    <t>Наименование централизованной системы коммунальной инфраструктуры</t>
  </si>
  <si>
    <t>наименование отсутствует</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</si>
  <si>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</si>
  <si>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3.1</t>
  </si>
  <si>
    <t>Наименование регулируемого вида деятельности</t>
  </si>
  <si>
    <t>Указывается наименование вида регулируемой деятельности.</t>
  </si>
  <si>
    <t>4.1</t>
  </si>
  <si>
    <t>Территория оказания услуги по регулируемому виду деятельности</t>
  </si>
  <si>
    <t>x</t>
  </si>
  <si>
    <t>Субъект РФ</t>
  </si>
  <si>
    <t>Указывается наименование субъекта Российской Федерации</t>
  </si>
  <si>
    <t>4.1.1.1</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</si>
  <si>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</si>
  <si>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</si>
  <si>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4.1.1.1.1</t>
  </si>
  <si>
    <t>муниципальное образование</t>
  </si>
  <si>
    <t>муниципальное образование город Екатеринбург (65701000)</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</si>
  <si>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</si>
  <si>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</si>
  <si>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t>
  </si>
  <si>
    <t>Единица измерения</t>
  </si>
  <si>
    <t>Вид деятельности:_x000D_
  - Производство тепловой энергии. Некомбинированная выработка; Передача. Тепловая энергия; Сбыт. Тепловая энергия_x000D_
_x000D_
Территория оказания услуг:_x000D_
  - без дифференциации_x000D_
_x000D_
Централизованная система теплоснабжения:_x000D_
  - наименование отсутствует</t>
  </si>
  <si>
    <t>Ссылка на документ</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</si>
  <si>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</si>
  <si>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</si>
  <si>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</si>
  <si>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</si>
  <si>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</si>
  <si>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</si>
  <si>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</si>
  <si>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
В случае, если показатели надежности и качества не утверждены в колонке «Информация» указывается «Не утверждены».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</si>
  <si>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</si>
  <si>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</si>
  <si>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</si>
  <si>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</si>
  <si>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4.2</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</si>
  <si>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</si>
  <si>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</si>
  <si>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</si>
  <si>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</si>
  <si>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</si>
  <si>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</si>
  <si>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</si>
  <si>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</si>
  <si>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</si>
  <si>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</si>
  <si>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</si>
  <si>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t>
  </si>
  <si>
    <t>Количество поданных заявок</t>
  </si>
  <si>
    <t>ед</t>
  </si>
  <si>
    <t>Указывается количество поданных заявок на подключение (технологическое присоединение) к системе теплоснабжения в течение отчетного квартала.</t>
  </si>
  <si>
    <t>Количество исполненных заявок</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</si>
  <si>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</si>
  <si>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Количество заявок с решением об отказе в подключении</t>
  </si>
  <si>
    <t>Указывается количество заявок с решением об отказе о подключении (технологическому присоединению) к системе теплоснабжения в течение отчетного квартала.</t>
  </si>
  <si>
    <t>Причины отказа в подключении</t>
  </si>
  <si>
    <t>Указывается текстовое описание причин принятия решений об отказе в подключении (технологическом присоединении) к системе теплоснабжения.
Не заполняется в случае, если решения об отказе в подключении (технологическом присоединении) в течение отчетного периода не принимались.</t>
  </si>
  <si>
    <t>Резерв мощности системы теплоснабжения в течение квартала, в том числе:</t>
  </si>
  <si>
    <t>Указывается резерв мощности системы теплоснабжения (совокупности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системе теплоснабжения.</t>
  </si>
  <si>
    <t>5.0</t>
  </si>
  <si>
    <t>5.1</t>
  </si>
  <si>
    <t>Добавить централизованную систему теплоснабжения</t>
  </si>
  <si>
    <t>Вид деятельности:_x000D_
  - Производство. Теплоноситель; Передача. Теплоноситель; Сбыт. Теплоноситель_x000D_
_x000D_
Территория оказания услуг:_x000D_
  - без дифференциации_x000D_
_x000D_
Централизованная система теплоснабжения:_x000D_
  - наименование отсутствует</t>
  </si>
  <si>
    <t>Производство. Теплоноситель; Передача. Теплоноситель; Сбыт. Теплоноситель</t>
  </si>
  <si>
    <t>4190067;4190069;4190071</t>
  </si>
  <si>
    <t>Горячее водоснабжение</t>
  </si>
  <si>
    <t>\</t>
  </si>
  <si>
    <t>тыс.куб.м/сутки</t>
  </si>
  <si>
    <t>Указывается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резерве мощности таких систем указывается в отношении каждой централизованной системы горячего водоснабжения в отдельных строках.</t>
  </si>
  <si>
    <t>Вид деятельности:_x000D_
  - Горячее водоснабжение_x000D_
_x000D_
Территория оказания услуг:_x000D_
  - без дифференциации_x000D_
_x000D_
Централизованная система горячего водоснабжения:_x000D_
  - наименование отсутствует</t>
  </si>
  <si>
    <t>Указывается количество поданных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</si>
  <si>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</si>
  <si>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заявок с решением об отказе в подключении (технологическом присоединении) к централизованной системе горячего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</si>
  <si>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горячего водоснабжения.
Не заполняется в случае, если решения об отказе в подключении (технологическом присоединении) в течение отчетного периода не принимались.</t>
  </si>
  <si>
    <t>Резерв мощности централизованной системы горячего водоснабжения в течение квартала, в том числе:</t>
  </si>
  <si>
    <t>Указывается резерв мощности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</si>
  <si>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Добавить централизованную систему горячего водоснабжения</t>
  </si>
</sst>
</file>

<file path=xl/styles.xml><?xml version="1.0" encoding="utf-8"?>
<styleSheet xmlns="http://schemas.openxmlformats.org/spreadsheetml/2006/main">
  <numFmts count="1">
    <numFmt numFmtId="164" formatCode="000000"/>
  </numFmts>
  <fonts count="39">
    <font>
      <sz val="11"/>
      <color theme="1"/>
      <name val="Calibri"/>
      <family val="2"/>
      <charset val="204"/>
      <scheme val="minor"/>
    </font>
    <font>
      <sz val="10"/>
      <name val="Arial Cyr"/>
      <charset val="204"/>
    </font>
    <font>
      <sz val="1"/>
      <color theme="0"/>
      <name val="Tahoma"/>
      <family val="2"/>
      <charset val="204"/>
    </font>
    <font>
      <sz val="9"/>
      <color theme="0"/>
      <name val="Tahoma"/>
      <family val="2"/>
      <charset val="204"/>
    </font>
    <font>
      <sz val="11"/>
      <color theme="0"/>
      <name val="Wingdings 2"/>
      <family val="1"/>
      <charset val="2"/>
    </font>
    <font>
      <sz val="5"/>
      <color theme="0"/>
      <name val="Tahoma"/>
      <family val="2"/>
      <charset val="204"/>
    </font>
    <font>
      <sz val="9"/>
      <color indexed="9"/>
      <name val="Tahoma"/>
      <family val="2"/>
      <charset val="204"/>
    </font>
    <font>
      <sz val="9"/>
      <name val="Tahoma"/>
      <family val="2"/>
      <charset val="204"/>
    </font>
    <font>
      <sz val="11"/>
      <color indexed="55"/>
      <name val="Wingdings 2"/>
      <family val="1"/>
      <charset val="2"/>
    </font>
    <font>
      <sz val="5"/>
      <color rgb="FFFF0000"/>
      <name val="Tahoma"/>
      <family val="2"/>
      <charset val="204"/>
    </font>
    <font>
      <sz val="11"/>
      <name val="Wingdings 2"/>
      <family val="1"/>
      <charset val="2"/>
    </font>
    <font>
      <b/>
      <sz val="14"/>
      <name val="Franklin Gothic Medium"/>
      <family val="2"/>
      <charset val="204"/>
    </font>
    <font>
      <sz val="10"/>
      <name val="Tahoma"/>
      <family val="2"/>
      <charset val="204"/>
    </font>
    <font>
      <sz val="18"/>
      <name val="Tahoma"/>
      <family val="2"/>
      <charset val="204"/>
    </font>
    <font>
      <b/>
      <sz val="9"/>
      <name val="Tahoma"/>
      <family val="2"/>
      <charset val="204"/>
    </font>
    <font>
      <sz val="9"/>
      <color indexed="55"/>
      <name val="Tahoma"/>
      <family val="2"/>
      <charset val="204"/>
    </font>
    <font>
      <sz val="9"/>
      <color rgb="FFFF0000"/>
      <name val="Tahoma"/>
      <family val="2"/>
      <charset val="204"/>
    </font>
    <font>
      <sz val="9"/>
      <color indexed="11"/>
      <name val="Tahoma"/>
      <family val="2"/>
      <charset val="204"/>
    </font>
    <font>
      <sz val="12"/>
      <name val="Marlett"/>
      <charset val="2"/>
    </font>
    <font>
      <b/>
      <sz val="9"/>
      <color theme="0"/>
      <name val="Tahoma"/>
      <family val="2"/>
      <charset val="204"/>
    </font>
    <font>
      <sz val="9"/>
      <color indexed="62"/>
      <name val="Tahoma"/>
      <family val="2"/>
      <charset val="204"/>
    </font>
    <font>
      <sz val="12"/>
      <color theme="0"/>
      <name val="Tahoma"/>
      <family val="2"/>
      <charset val="204"/>
    </font>
    <font>
      <sz val="8"/>
      <color indexed="9"/>
      <name val="Tahoma"/>
      <family val="2"/>
      <charset val="204"/>
    </font>
    <font>
      <sz val="8"/>
      <name val="Tahoma"/>
      <family val="2"/>
      <charset val="204"/>
    </font>
    <font>
      <sz val="8"/>
      <color indexed="55"/>
      <name val="Tahoma"/>
      <family val="2"/>
      <charset val="204"/>
    </font>
    <font>
      <sz val="11"/>
      <color theme="1"/>
      <name val="Calibri"/>
      <family val="2"/>
      <scheme val="minor"/>
    </font>
    <font>
      <sz val="8"/>
      <color theme="1"/>
      <name val="Tahoma"/>
      <family val="2"/>
      <charset val="204"/>
    </font>
    <font>
      <b/>
      <sz val="11"/>
      <color theme="0"/>
      <name val="Calibri"/>
      <family val="2"/>
      <charset val="204"/>
    </font>
    <font>
      <b/>
      <sz val="12"/>
      <color theme="0"/>
      <name val="Calibri"/>
      <family val="2"/>
      <charset val="204"/>
    </font>
    <font>
      <b/>
      <sz val="11"/>
      <color indexed="8"/>
      <name val="Calibri"/>
      <family val="2"/>
      <charset val="204"/>
    </font>
    <font>
      <sz val="11"/>
      <color indexed="8"/>
      <name val="Calibri"/>
      <family val="2"/>
      <charset val="204"/>
    </font>
    <font>
      <sz val="9"/>
      <color theme="1"/>
      <name val="Tahoma"/>
      <family val="2"/>
      <charset val="204"/>
    </font>
    <font>
      <sz val="9"/>
      <color indexed="23"/>
      <name val="Wingdings 2"/>
      <family val="1"/>
      <charset val="2"/>
    </font>
    <font>
      <sz val="12"/>
      <name val="Tahoma"/>
      <family val="2"/>
      <charset val="204"/>
    </font>
    <font>
      <vertAlign val="superscript"/>
      <sz val="9"/>
      <name val="Tahoma"/>
      <family val="2"/>
      <charset val="204"/>
    </font>
    <font>
      <sz val="12"/>
      <color indexed="8"/>
      <name val="Tahoma"/>
      <family val="2"/>
      <charset val="204"/>
    </font>
    <font>
      <sz val="9"/>
      <color rgb="FFBCBCBC"/>
      <name val="Tahoma"/>
      <family val="2"/>
      <charset val="204"/>
    </font>
    <font>
      <sz val="9"/>
      <color indexed="81"/>
      <name val="Tahoma"/>
      <family val="2"/>
      <charset val="204"/>
    </font>
    <font>
      <u/>
      <sz val="9"/>
      <color rgb="FF333399"/>
      <name val="Tahoma"/>
      <family val="2"/>
      <charset val="204"/>
    </font>
  </fonts>
  <fills count="9">
    <fill>
      <patternFill patternType="none"/>
    </fill>
    <fill>
      <patternFill patternType="gray125"/>
    </fill>
    <fill>
      <patternFill patternType="solid">
        <fgColor indexed="43"/>
        <bgColor indexed="64"/>
      </patternFill>
    </fill>
    <fill>
      <patternFill patternType="lightDown">
        <fgColor indexed="22"/>
      </patternFill>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indexed="44"/>
        <bgColor indexed="64"/>
      </patternFill>
    </fill>
    <fill>
      <patternFill patternType="solid">
        <fgColor indexed="22"/>
        <bgColor indexed="64"/>
      </patternFill>
    </fill>
  </fills>
  <borders count="21">
    <border>
      <left/>
      <right/>
      <top/>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top style="thin">
        <color indexed="22"/>
      </top>
      <bottom style="thin">
        <color indexed="22"/>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top/>
      <bottom/>
      <diagonal/>
    </border>
    <border>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right/>
      <top style="thin">
        <color rgb="FFD3DBDB"/>
      </top>
      <bottom/>
      <diagonal/>
    </border>
    <border>
      <left/>
      <right style="thin">
        <color indexed="22"/>
      </right>
      <top/>
      <bottom style="thin">
        <color indexed="22"/>
      </bottom>
      <diagonal/>
    </border>
    <border>
      <left style="thin">
        <color indexed="22"/>
      </left>
      <right/>
      <top/>
      <bottom style="thin">
        <color indexed="22"/>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bottom style="thin">
        <color indexed="22"/>
      </bottom>
      <diagonal/>
    </border>
  </borders>
  <cellStyleXfs count="12">
    <xf numFmtId="0" fontId="0" fillId="0" borderId="0"/>
    <xf numFmtId="0" fontId="1" fillId="0" borderId="0"/>
    <xf numFmtId="0" fontId="11" fillId="0" borderId="0" applyBorder="0">
      <alignment horizontal="center" vertical="center" wrapText="1"/>
    </xf>
    <xf numFmtId="4" fontId="7" fillId="2" borderId="4" applyBorder="0">
      <alignment horizontal="right"/>
    </xf>
    <xf numFmtId="0" fontId="1" fillId="0" borderId="0"/>
    <xf numFmtId="49" fontId="7" fillId="0" borderId="0" applyBorder="0">
      <alignment vertical="top"/>
    </xf>
    <xf numFmtId="0" fontId="1" fillId="0" borderId="0"/>
    <xf numFmtId="0" fontId="14" fillId="0" borderId="5" applyBorder="0">
      <alignment horizontal="center" vertical="center" wrapText="1"/>
    </xf>
    <xf numFmtId="49" fontId="17" fillId="0" borderId="0" applyBorder="0">
      <alignment vertical="top"/>
    </xf>
    <xf numFmtId="0" fontId="25" fillId="0" borderId="0"/>
    <xf numFmtId="0" fontId="30" fillId="0" borderId="0"/>
    <xf numFmtId="0" fontId="38" fillId="0" borderId="0" applyNumberFormat="0" applyFill="0" applyBorder="0" applyAlignment="0" applyProtection="0">
      <alignment vertical="top"/>
      <protection locked="0"/>
    </xf>
  </cellStyleXfs>
  <cellXfs count="247">
    <xf numFmtId="0" fontId="0" fillId="0" borderId="0" xfId="0"/>
    <xf numFmtId="0" fontId="2" fillId="0" borderId="0" xfId="1" applyFont="1" applyFill="1" applyAlignment="1" applyProtection="1">
      <alignment vertical="center" wrapText="1"/>
    </xf>
    <xf numFmtId="0" fontId="2" fillId="0" borderId="0" xfId="1" applyFont="1" applyFill="1" applyAlignment="1" applyProtection="1">
      <alignment horizontal="center" vertical="center" wrapText="1"/>
    </xf>
    <xf numFmtId="0" fontId="2" fillId="0" borderId="0" xfId="1" applyFont="1" applyFill="1" applyAlignment="1" applyProtection="1">
      <alignment horizontal="left" vertical="center" wrapText="1" indent="1"/>
    </xf>
    <xf numFmtId="0" fontId="2" fillId="0" borderId="0" xfId="1" applyFont="1" applyFill="1" applyAlignment="1" applyProtection="1">
      <alignment horizontal="left" vertical="center" indent="1"/>
    </xf>
    <xf numFmtId="0" fontId="2" fillId="0" borderId="0" xfId="1" applyNumberFormat="1" applyFont="1" applyFill="1" applyAlignment="1" applyProtection="1">
      <alignment horizontal="left" vertical="center" indent="1"/>
    </xf>
    <xf numFmtId="0" fontId="3" fillId="0" borderId="0" xfId="1" applyFont="1" applyFill="1" applyAlignment="1" applyProtection="1">
      <alignment horizontal="left" vertical="center" wrapText="1" indent="1"/>
    </xf>
    <xf numFmtId="0" fontId="4" fillId="0" borderId="0" xfId="1" applyFont="1" applyFill="1" applyAlignment="1" applyProtection="1">
      <alignment horizontal="left" vertical="center" wrapText="1" indent="1"/>
    </xf>
    <xf numFmtId="0" fontId="5" fillId="0" borderId="0" xfId="1" applyFont="1" applyFill="1" applyAlignment="1" applyProtection="1">
      <alignment horizontal="left" vertical="center" indent="1"/>
    </xf>
    <xf numFmtId="0" fontId="4" fillId="0" borderId="0" xfId="1" applyFont="1" applyFill="1" applyAlignment="1" applyProtection="1">
      <alignment vertical="center" wrapText="1"/>
    </xf>
    <xf numFmtId="0" fontId="6" fillId="0" borderId="0" xfId="1" applyFont="1" applyFill="1" applyAlignment="1" applyProtection="1">
      <alignment vertical="center" wrapText="1"/>
    </xf>
    <xf numFmtId="0" fontId="7" fillId="0" borderId="0" xfId="1" applyFont="1" applyFill="1" applyAlignment="1" applyProtection="1">
      <alignment vertical="center" wrapText="1"/>
    </xf>
    <xf numFmtId="0" fontId="8" fillId="0" borderId="0" xfId="1" applyFont="1" applyFill="1" applyBorder="1" applyAlignment="1" applyProtection="1">
      <alignment horizontal="center" vertical="center" wrapText="1"/>
    </xf>
    <xf numFmtId="0" fontId="7" fillId="0" borderId="0" xfId="1" applyFont="1" applyFill="1" applyBorder="1" applyAlignment="1" applyProtection="1">
      <alignment vertical="center" wrapText="1"/>
    </xf>
    <xf numFmtId="0" fontId="7" fillId="0" borderId="0" xfId="1" applyFont="1" applyFill="1" applyBorder="1" applyAlignment="1" applyProtection="1">
      <alignment horizontal="right" vertical="center" wrapText="1"/>
    </xf>
    <xf numFmtId="0" fontId="2" fillId="0" borderId="0" xfId="1" applyFont="1" applyFill="1" applyAlignment="1" applyProtection="1">
      <alignment vertical="center"/>
    </xf>
    <xf numFmtId="0" fontId="2" fillId="0" borderId="0" xfId="1" applyNumberFormat="1" applyFont="1" applyFill="1" applyAlignment="1" applyProtection="1">
      <alignment vertical="center"/>
    </xf>
    <xf numFmtId="0" fontId="9" fillId="0" borderId="0" xfId="1" applyFont="1" applyFill="1" applyAlignment="1" applyProtection="1">
      <alignment vertical="center"/>
    </xf>
    <xf numFmtId="0" fontId="10" fillId="0" borderId="0" xfId="1" applyFont="1" applyFill="1" applyAlignment="1" applyProtection="1">
      <alignment vertical="center" wrapText="1"/>
    </xf>
    <xf numFmtId="0" fontId="13" fillId="0" borderId="0" xfId="1" applyFont="1" applyFill="1" applyAlignment="1" applyProtection="1">
      <alignment vertical="center" wrapText="1"/>
    </xf>
    <xf numFmtId="4" fontId="7" fillId="0" borderId="0" xfId="3" applyFont="1" applyFill="1" applyBorder="1" applyAlignment="1" applyProtection="1">
      <alignment horizontal="right" vertical="center" wrapText="1"/>
    </xf>
    <xf numFmtId="0" fontId="7" fillId="0" borderId="0" xfId="4" applyFont="1" applyFill="1" applyBorder="1" applyAlignment="1" applyProtection="1">
      <alignment horizontal="left" vertical="center" wrapText="1" indent="1"/>
    </xf>
    <xf numFmtId="49" fontId="7" fillId="0" borderId="0" xfId="5" applyFill="1" applyProtection="1">
      <alignment vertical="top"/>
    </xf>
    <xf numFmtId="4" fontId="0" fillId="0" borderId="0" xfId="3" applyFont="1" applyFill="1" applyBorder="1" applyAlignment="1" applyProtection="1">
      <alignment horizontal="center" vertical="center" wrapText="1"/>
    </xf>
    <xf numFmtId="4" fontId="7" fillId="0" borderId="0" xfId="3" applyFont="1" applyFill="1" applyBorder="1" applyAlignment="1" applyProtection="1">
      <alignment horizontal="center" vertical="center" wrapText="1"/>
    </xf>
    <xf numFmtId="0" fontId="8" fillId="0" borderId="0" xfId="1" applyFont="1" applyFill="1" applyAlignment="1" applyProtection="1">
      <alignment horizontal="center" vertical="center" wrapText="1"/>
    </xf>
    <xf numFmtId="164" fontId="7" fillId="0" borderId="2" xfId="1" applyNumberFormat="1" applyFont="1" applyFill="1" applyBorder="1" applyAlignment="1" applyProtection="1">
      <alignment horizontal="center" vertical="center" wrapText="1"/>
    </xf>
    <xf numFmtId="164" fontId="7" fillId="0" borderId="2" xfId="7" applyNumberFormat="1" applyFont="1" applyFill="1" applyBorder="1" applyAlignment="1" applyProtection="1">
      <alignment horizontal="center" vertical="center" wrapText="1"/>
    </xf>
    <xf numFmtId="0" fontId="7" fillId="0" borderId="0" xfId="1" applyFont="1" applyFill="1" applyAlignment="1" applyProtection="1">
      <alignment vertical="center"/>
    </xf>
    <xf numFmtId="0" fontId="7" fillId="0" borderId="0" xfId="1" applyNumberFormat="1" applyFont="1" applyFill="1" applyAlignment="1" applyProtection="1">
      <alignment vertical="center"/>
    </xf>
    <xf numFmtId="0" fontId="15" fillId="0" borderId="0" xfId="1" applyFont="1" applyFill="1" applyBorder="1" applyAlignment="1" applyProtection="1">
      <alignment horizontal="center" vertical="center" wrapText="1"/>
    </xf>
    <xf numFmtId="49" fontId="15" fillId="0" borderId="6" xfId="7" applyNumberFormat="1" applyFont="1" applyFill="1" applyBorder="1" applyAlignment="1" applyProtection="1">
      <alignment horizontal="center" vertical="center" wrapText="1"/>
    </xf>
    <xf numFmtId="0" fontId="16" fillId="0" borderId="0" xfId="1" applyFont="1" applyFill="1" applyAlignment="1" applyProtection="1">
      <alignment vertical="center"/>
    </xf>
    <xf numFmtId="0" fontId="3" fillId="3" borderId="7" xfId="1" applyFont="1" applyFill="1" applyBorder="1" applyAlignment="1" applyProtection="1">
      <alignment horizontal="center" vertical="center" wrapText="1"/>
    </xf>
    <xf numFmtId="0" fontId="3" fillId="3" borderId="8" xfId="1" applyFont="1" applyFill="1" applyBorder="1" applyAlignment="1" applyProtection="1">
      <alignment horizontal="center" vertical="center" wrapText="1"/>
    </xf>
    <xf numFmtId="49" fontId="7" fillId="3" borderId="6" xfId="6" applyNumberFormat="1" applyFont="1" applyFill="1" applyBorder="1" applyAlignment="1" applyProtection="1">
      <alignment horizontal="center" vertical="center" wrapText="1"/>
    </xf>
    <xf numFmtId="49" fontId="3" fillId="3" borderId="8" xfId="1" applyNumberFormat="1" applyFont="1" applyFill="1" applyBorder="1" applyAlignment="1" applyProtection="1">
      <alignment horizontal="left" vertical="center" wrapText="1"/>
    </xf>
    <xf numFmtId="49" fontId="17" fillId="3" borderId="6" xfId="8" applyNumberFormat="1" applyFill="1" applyBorder="1" applyAlignment="1" applyProtection="1">
      <alignment horizontal="left" vertical="center"/>
    </xf>
    <xf numFmtId="49" fontId="3" fillId="3" borderId="9" xfId="1" applyNumberFormat="1" applyFont="1" applyFill="1" applyBorder="1" applyAlignment="1" applyProtection="1">
      <alignment horizontal="left" vertical="center" wrapText="1"/>
    </xf>
    <xf numFmtId="0" fontId="7" fillId="0" borderId="10" xfId="1" applyFont="1" applyFill="1" applyBorder="1" applyAlignment="1" applyProtection="1">
      <alignment vertical="center"/>
    </xf>
    <xf numFmtId="0" fontId="0" fillId="0" borderId="0" xfId="1" applyFont="1" applyFill="1" applyAlignment="1" applyProtection="1">
      <alignment vertical="center" wrapText="1"/>
    </xf>
    <xf numFmtId="0" fontId="3" fillId="0" borderId="0" xfId="1" applyFont="1" applyFill="1" applyAlignment="1" applyProtection="1">
      <alignment vertical="center" wrapText="1"/>
    </xf>
    <xf numFmtId="14" fontId="18" fillId="0" borderId="2" xfId="6" applyNumberFormat="1" applyFont="1" applyFill="1" applyBorder="1" applyAlignment="1" applyProtection="1">
      <alignment horizontal="center" vertical="center" wrapText="1"/>
    </xf>
    <xf numFmtId="0" fontId="7" fillId="0" borderId="2" xfId="1" applyFont="1" applyFill="1" applyBorder="1" applyAlignment="1" applyProtection="1">
      <alignment horizontal="center" vertical="center" wrapText="1"/>
    </xf>
    <xf numFmtId="14" fontId="7" fillId="0" borderId="2" xfId="6" applyNumberFormat="1" applyFont="1" applyFill="1" applyBorder="1" applyAlignment="1" applyProtection="1">
      <alignment horizontal="left" vertical="center" wrapText="1" indent="1"/>
    </xf>
    <xf numFmtId="49" fontId="14" fillId="3" borderId="3" xfId="5" applyFont="1" applyFill="1" applyBorder="1" applyAlignment="1" applyProtection="1">
      <alignment horizontal="right" vertical="center" wrapText="1"/>
    </xf>
    <xf numFmtId="49" fontId="19" fillId="3" borderId="6" xfId="5" applyFont="1" applyFill="1" applyBorder="1" applyAlignment="1" applyProtection="1">
      <alignment horizontal="center" vertical="center" wrapText="1"/>
    </xf>
    <xf numFmtId="49" fontId="20" fillId="3" borderId="6" xfId="0" applyNumberFormat="1" applyFont="1" applyFill="1" applyBorder="1" applyAlignment="1" applyProtection="1">
      <alignment horizontal="left" vertical="center" indent="1"/>
    </xf>
    <xf numFmtId="49" fontId="0" fillId="3" borderId="1" xfId="0" applyNumberFormat="1" applyFont="1" applyFill="1" applyBorder="1" applyAlignment="1" applyProtection="1">
      <alignment horizontal="right" vertical="center" wrapText="1"/>
    </xf>
    <xf numFmtId="0" fontId="21" fillId="0" borderId="0" xfId="1" applyFont="1" applyFill="1" applyAlignment="1" applyProtection="1">
      <alignment vertical="center" wrapText="1"/>
    </xf>
    <xf numFmtId="49" fontId="3" fillId="0" borderId="0" xfId="0" applyNumberFormat="1" applyFont="1" applyFill="1" applyAlignment="1" applyProtection="1">
      <alignment vertical="top"/>
    </xf>
    <xf numFmtId="49" fontId="2" fillId="0" borderId="0" xfId="0" applyNumberFormat="1" applyFont="1" applyFill="1" applyAlignment="1" applyProtection="1">
      <alignment vertical="top"/>
    </xf>
    <xf numFmtId="49" fontId="0" fillId="0" borderId="0" xfId="0" applyNumberFormat="1" applyFont="1" applyFill="1" applyAlignment="1" applyProtection="1">
      <alignment vertical="top"/>
    </xf>
    <xf numFmtId="49" fontId="8" fillId="0" borderId="2" xfId="7" applyNumberFormat="1" applyFont="1" applyFill="1" applyBorder="1" applyAlignment="1" applyProtection="1">
      <alignment horizontal="center" vertical="center" wrapText="1"/>
    </xf>
    <xf numFmtId="14" fontId="7" fillId="4" borderId="2" xfId="6" applyNumberFormat="1" applyFont="1" applyFill="1" applyBorder="1" applyAlignment="1" applyProtection="1">
      <alignment horizontal="left" vertical="center" wrapText="1" indent="1"/>
    </xf>
    <xf numFmtId="49" fontId="7" fillId="4" borderId="2" xfId="1" applyNumberFormat="1" applyFont="1" applyFill="1" applyBorder="1" applyAlignment="1" applyProtection="1">
      <alignment horizontal="center" vertical="center" wrapText="1"/>
    </xf>
    <xf numFmtId="49" fontId="14" fillId="3" borderId="6" xfId="5" applyFont="1" applyFill="1" applyBorder="1" applyAlignment="1" applyProtection="1">
      <alignment horizontal="right" vertical="center" wrapText="1"/>
    </xf>
    <xf numFmtId="49" fontId="0" fillId="3" borderId="6" xfId="0" applyNumberFormat="1" applyFont="1" applyFill="1" applyBorder="1" applyAlignment="1" applyProtection="1">
      <alignment horizontal="right" vertical="center" wrapText="1"/>
    </xf>
    <xf numFmtId="49" fontId="20" fillId="3" borderId="6" xfId="5" applyFont="1" applyFill="1" applyBorder="1" applyAlignment="1" applyProtection="1">
      <alignment horizontal="left" vertical="center" indent="1"/>
    </xf>
    <xf numFmtId="49" fontId="7" fillId="3" borderId="6" xfId="5" applyFont="1" applyFill="1" applyBorder="1" applyAlignment="1" applyProtection="1">
      <alignment horizontal="right" vertical="center" wrapText="1"/>
    </xf>
    <xf numFmtId="49" fontId="7" fillId="3" borderId="1" xfId="5" applyFont="1" applyFill="1" applyBorder="1" applyAlignment="1" applyProtection="1">
      <alignment horizontal="right" vertical="center" wrapText="1"/>
    </xf>
    <xf numFmtId="0" fontId="7" fillId="0" borderId="15" xfId="1" applyFont="1" applyFill="1" applyBorder="1" applyAlignment="1" applyProtection="1">
      <alignment vertical="center" wrapText="1"/>
    </xf>
    <xf numFmtId="0" fontId="22" fillId="0" borderId="0" xfId="1" applyFont="1" applyFill="1" applyAlignment="1" applyProtection="1">
      <alignment vertical="center" wrapText="1"/>
    </xf>
    <xf numFmtId="0" fontId="23" fillId="0" borderId="0" xfId="1" applyFont="1" applyFill="1" applyAlignment="1" applyProtection="1">
      <alignment vertical="center" wrapText="1"/>
    </xf>
    <xf numFmtId="0" fontId="24" fillId="0" borderId="0" xfId="1" applyFont="1" applyFill="1" applyAlignment="1" applyProtection="1">
      <alignment horizontal="center" vertical="center" wrapText="1"/>
    </xf>
    <xf numFmtId="0" fontId="26" fillId="0" borderId="0" xfId="9" applyFont="1" applyFill="1" applyProtection="1"/>
    <xf numFmtId="0" fontId="17" fillId="0" borderId="0" xfId="8" applyNumberFormat="1" applyAlignment="1" applyProtection="1">
      <alignment vertical="center"/>
    </xf>
    <xf numFmtId="0" fontId="3" fillId="0" borderId="0" xfId="8" applyNumberFormat="1" applyFont="1" applyAlignment="1" applyProtection="1">
      <alignment vertical="center"/>
    </xf>
    <xf numFmtId="0" fontId="21" fillId="0" borderId="0" xfId="8" applyNumberFormat="1" applyFont="1" applyAlignment="1" applyProtection="1">
      <alignment vertical="center"/>
    </xf>
    <xf numFmtId="0" fontId="7" fillId="0" borderId="0" xfId="8" applyNumberFormat="1" applyFont="1" applyBorder="1" applyAlignment="1" applyProtection="1">
      <alignment vertical="center"/>
    </xf>
    <xf numFmtId="0" fontId="27" fillId="0" borderId="0" xfId="8" applyNumberFormat="1" applyFont="1" applyAlignment="1" applyProtection="1">
      <alignment vertical="center"/>
    </xf>
    <xf numFmtId="0" fontId="28" fillId="0" borderId="0" xfId="8" applyNumberFormat="1" applyFont="1" applyAlignment="1" applyProtection="1">
      <alignment vertical="center"/>
    </xf>
    <xf numFmtId="0" fontId="29" fillId="0" borderId="0" xfId="8" applyNumberFormat="1" applyFont="1" applyAlignment="1" applyProtection="1">
      <alignment vertical="center"/>
    </xf>
    <xf numFmtId="0" fontId="7" fillId="0" borderId="0" xfId="2" applyFont="1" applyFill="1" applyBorder="1" applyAlignment="1" applyProtection="1">
      <alignment vertical="center" wrapText="1"/>
    </xf>
    <xf numFmtId="0" fontId="29" fillId="0" borderId="0" xfId="8" applyNumberFormat="1" applyFont="1" applyBorder="1" applyAlignment="1" applyProtection="1">
      <alignment vertical="center"/>
    </xf>
    <xf numFmtId="0" fontId="27" fillId="0" borderId="0" xfId="8" applyNumberFormat="1" applyFont="1" applyBorder="1" applyAlignment="1" applyProtection="1">
      <alignment vertical="center"/>
    </xf>
    <xf numFmtId="0" fontId="28" fillId="0" borderId="0" xfId="8" applyNumberFormat="1" applyFont="1" applyBorder="1" applyAlignment="1" applyProtection="1">
      <alignment vertical="center"/>
    </xf>
    <xf numFmtId="0" fontId="7" fillId="0" borderId="0" xfId="10" applyFont="1" applyFill="1" applyBorder="1" applyAlignment="1" applyProtection="1">
      <alignment vertical="center" wrapText="1"/>
    </xf>
    <xf numFmtId="49" fontId="7" fillId="0" borderId="0" xfId="6" applyNumberFormat="1" applyFont="1" applyFill="1" applyBorder="1" applyAlignment="1" applyProtection="1">
      <alignment horizontal="center" vertical="center" wrapText="1"/>
    </xf>
    <xf numFmtId="0" fontId="7" fillId="0" borderId="0" xfId="10" applyFont="1" applyFill="1" applyBorder="1" applyAlignment="1" applyProtection="1">
      <alignment horizontal="right" vertical="center" wrapText="1"/>
    </xf>
    <xf numFmtId="0" fontId="7" fillId="0" borderId="0" xfId="10" applyNumberFormat="1" applyFont="1" applyFill="1" applyBorder="1" applyAlignment="1" applyProtection="1">
      <alignment vertical="center" wrapText="1"/>
    </xf>
    <xf numFmtId="0" fontId="30" fillId="0" borderId="0" xfId="8" applyNumberFormat="1" applyFont="1" applyBorder="1" applyAlignment="1" applyProtection="1">
      <alignment vertical="center"/>
    </xf>
    <xf numFmtId="0" fontId="7" fillId="0" borderId="0" xfId="10" applyFont="1" applyFill="1" applyBorder="1" applyAlignment="1" applyProtection="1">
      <alignment horizontal="center" vertical="center" wrapText="1"/>
    </xf>
    <xf numFmtId="0" fontId="32" fillId="0" borderId="0" xfId="10" applyFont="1" applyFill="1" applyBorder="1" applyAlignment="1" applyProtection="1">
      <alignment horizontal="center" vertical="center" wrapText="1"/>
    </xf>
    <xf numFmtId="0" fontId="7" fillId="0" borderId="2" xfId="10" applyFont="1" applyFill="1" applyBorder="1" applyAlignment="1" applyProtection="1">
      <alignment horizontal="center" vertical="center" wrapText="1"/>
    </xf>
    <xf numFmtId="49" fontId="15" fillId="0" borderId="0" xfId="7" applyNumberFormat="1" applyFont="1" applyFill="1" applyBorder="1" applyAlignment="1" applyProtection="1">
      <alignment horizontal="center" vertical="center" wrapText="1"/>
    </xf>
    <xf numFmtId="49" fontId="15" fillId="0" borderId="2" xfId="7" applyNumberFormat="1" applyFont="1" applyFill="1" applyBorder="1" applyAlignment="1" applyProtection="1">
      <alignment horizontal="center" vertical="center" wrapText="1"/>
    </xf>
    <xf numFmtId="0" fontId="3" fillId="0" borderId="0" xfId="8" applyNumberFormat="1" applyFont="1" applyFill="1" applyAlignment="1" applyProtection="1">
      <alignment vertical="center"/>
    </xf>
    <xf numFmtId="0" fontId="21" fillId="0" borderId="0" xfId="8" applyNumberFormat="1" applyFont="1" applyFill="1" applyAlignment="1" applyProtection="1">
      <alignment vertical="center"/>
    </xf>
    <xf numFmtId="0" fontId="17" fillId="0" borderId="0" xfId="8" applyNumberFormat="1" applyFill="1" applyAlignment="1" applyProtection="1">
      <alignment vertical="center"/>
    </xf>
    <xf numFmtId="0" fontId="2" fillId="0" borderId="0" xfId="8" applyNumberFormat="1" applyFont="1" applyBorder="1" applyAlignment="1" applyProtection="1">
      <alignment horizontal="center" vertical="center"/>
    </xf>
    <xf numFmtId="0" fontId="7" fillId="0" borderId="0" xfId="7" applyNumberFormat="1" applyFont="1" applyFill="1" applyBorder="1" applyAlignment="1" applyProtection="1">
      <alignment horizontal="center" vertical="center" wrapText="1"/>
    </xf>
    <xf numFmtId="0" fontId="7" fillId="3" borderId="3" xfId="7" applyNumberFormat="1" applyFont="1" applyFill="1" applyBorder="1" applyAlignment="1" applyProtection="1">
      <alignment horizontal="center" vertical="center" wrapText="1"/>
    </xf>
    <xf numFmtId="49" fontId="7" fillId="3" borderId="6" xfId="7" applyNumberFormat="1" applyFont="1" applyFill="1" applyBorder="1" applyAlignment="1" applyProtection="1">
      <alignment horizontal="center" vertical="center" wrapText="1"/>
    </xf>
    <xf numFmtId="0" fontId="17" fillId="3" borderId="1" xfId="8" applyNumberFormat="1" applyFill="1" applyBorder="1" applyAlignment="1" applyProtection="1">
      <alignment vertical="center"/>
    </xf>
    <xf numFmtId="49" fontId="0" fillId="0" borderId="0" xfId="0" applyNumberFormat="1" applyFill="1" applyAlignment="1" applyProtection="1">
      <alignment vertical="top"/>
    </xf>
    <xf numFmtId="49" fontId="7" fillId="0" borderId="12" xfId="7" applyNumberFormat="1" applyFont="1" applyFill="1" applyBorder="1" applyAlignment="1" applyProtection="1">
      <alignment horizontal="center" vertical="center" wrapText="1"/>
    </xf>
    <xf numFmtId="49" fontId="7" fillId="0" borderId="2" xfId="7" applyNumberFormat="1" applyFont="1" applyFill="1" applyBorder="1" applyAlignment="1" applyProtection="1">
      <alignment horizontal="center" vertical="center" wrapText="1"/>
    </xf>
    <xf numFmtId="49" fontId="31" fillId="0" borderId="2" xfId="9" applyNumberFormat="1" applyFont="1" applyFill="1" applyBorder="1" applyAlignment="1" applyProtection="1">
      <alignment horizontal="left" vertical="center" wrapText="1" indent="1"/>
    </xf>
    <xf numFmtId="49" fontId="20" fillId="3" borderId="1" xfId="5" applyFont="1" applyFill="1" applyBorder="1" applyAlignment="1" applyProtection="1">
      <alignment horizontal="left" vertical="center" indent="1"/>
    </xf>
    <xf numFmtId="49" fontId="14" fillId="3" borderId="1" xfId="5" applyFont="1" applyFill="1" applyBorder="1" applyAlignment="1" applyProtection="1">
      <alignment horizontal="right" vertical="center" wrapText="1"/>
    </xf>
    <xf numFmtId="0" fontId="31" fillId="6" borderId="0" xfId="9" applyFont="1" applyFill="1" applyBorder="1" applyAlignment="1" applyProtection="1">
      <alignment vertical="top"/>
    </xf>
    <xf numFmtId="49" fontId="7" fillId="0" borderId="0" xfId="6" applyNumberFormat="1" applyFont="1" applyFill="1" applyBorder="1" applyAlignment="1" applyProtection="1">
      <alignment vertical="center" wrapText="1"/>
    </xf>
    <xf numFmtId="49" fontId="20" fillId="3" borderId="6" xfId="5" applyFont="1" applyFill="1" applyBorder="1" applyAlignment="1" applyProtection="1">
      <alignment horizontal="left" vertical="center" indent="2"/>
    </xf>
    <xf numFmtId="0" fontId="17" fillId="0" borderId="8" xfId="8" applyNumberFormat="1" applyBorder="1" applyAlignment="1" applyProtection="1">
      <alignment vertical="center"/>
    </xf>
    <xf numFmtId="0" fontId="3" fillId="0" borderId="0" xfId="1" applyFont="1" applyFill="1" applyAlignment="1" applyProtection="1">
      <alignment horizontal="center" vertical="center" wrapText="1"/>
    </xf>
    <xf numFmtId="0" fontId="33" fillId="0" borderId="0" xfId="1" applyFont="1" applyFill="1" applyAlignment="1" applyProtection="1">
      <alignment vertical="center" wrapText="1"/>
    </xf>
    <xf numFmtId="0" fontId="3" fillId="0" borderId="0" xfId="1" applyFont="1" applyFill="1" applyBorder="1" applyAlignment="1" applyProtection="1">
      <alignment vertical="center" wrapText="1"/>
    </xf>
    <xf numFmtId="49" fontId="0" fillId="0" borderId="0" xfId="0" applyNumberFormat="1" applyFill="1" applyBorder="1" applyAlignment="1" applyProtection="1">
      <alignment vertical="top"/>
    </xf>
    <xf numFmtId="49" fontId="0" fillId="0" borderId="20" xfId="0" applyNumberFormat="1" applyFill="1" applyBorder="1" applyAlignment="1" applyProtection="1">
      <alignment horizontal="left" vertical="center" indent="1"/>
    </xf>
    <xf numFmtId="49" fontId="0" fillId="0" borderId="20" xfId="0" applyNumberFormat="1" applyFill="1" applyBorder="1" applyAlignment="1" applyProtection="1">
      <alignment vertical="top"/>
    </xf>
    <xf numFmtId="49" fontId="35" fillId="0" borderId="0" xfId="0" applyNumberFormat="1" applyFont="1" applyFill="1" applyBorder="1" applyAlignment="1" applyProtection="1">
      <alignment vertical="top"/>
    </xf>
    <xf numFmtId="49" fontId="35" fillId="0" borderId="0" xfId="0" applyNumberFormat="1" applyFont="1" applyFill="1" applyAlignment="1" applyProtection="1">
      <alignment vertical="top"/>
    </xf>
    <xf numFmtId="0" fontId="15" fillId="0" borderId="0" xfId="1" applyFont="1" applyFill="1" applyAlignment="1" applyProtection="1">
      <alignment horizontal="center" vertical="center" wrapText="1"/>
    </xf>
    <xf numFmtId="0" fontId="0" fillId="0" borderId="2" xfId="0" applyNumberFormat="1" applyFill="1" applyBorder="1" applyAlignment="1">
      <alignment horizontal="center" vertical="center"/>
    </xf>
    <xf numFmtId="0" fontId="7" fillId="0" borderId="2" xfId="10" applyNumberFormat="1" applyFont="1" applyFill="1" applyBorder="1" applyAlignment="1" applyProtection="1">
      <alignment horizontal="center" vertical="center" wrapText="1"/>
    </xf>
    <xf numFmtId="0" fontId="7" fillId="0" borderId="2" xfId="6" applyNumberFormat="1" applyFont="1" applyFill="1" applyBorder="1" applyAlignment="1" applyProtection="1">
      <alignment horizontal="center" vertical="center" wrapText="1"/>
    </xf>
    <xf numFmtId="0" fontId="0" fillId="0" borderId="2" xfId="0" applyNumberFormat="1" applyFill="1" applyBorder="1" applyAlignment="1">
      <alignment horizontal="center" vertical="center"/>
    </xf>
    <xf numFmtId="49" fontId="36" fillId="0" borderId="0" xfId="7" applyNumberFormat="1" applyFont="1" applyFill="1" applyBorder="1" applyAlignment="1" applyProtection="1">
      <alignment horizontal="center" vertical="center" wrapText="1"/>
    </xf>
    <xf numFmtId="0" fontId="36" fillId="0" borderId="0" xfId="10" applyNumberFormat="1" applyFont="1" applyFill="1" applyBorder="1" applyAlignment="1" applyProtection="1">
      <alignment horizontal="center" vertical="center" wrapText="1"/>
    </xf>
    <xf numFmtId="0" fontId="36" fillId="0" borderId="0" xfId="6" applyNumberFormat="1" applyFont="1" applyFill="1" applyBorder="1" applyAlignment="1" applyProtection="1">
      <alignment horizontal="center" vertical="center" wrapText="1"/>
    </xf>
    <xf numFmtId="0" fontId="36" fillId="0" borderId="0" xfId="0" applyNumberFormat="1" applyFont="1" applyFill="1" applyBorder="1" applyAlignment="1">
      <alignment horizontal="center" vertical="center"/>
    </xf>
    <xf numFmtId="49" fontId="7" fillId="0" borderId="2" xfId="1" applyNumberFormat="1" applyFont="1" applyFill="1" applyBorder="1" applyAlignment="1" applyProtection="1">
      <alignment horizontal="center" vertical="center" wrapText="1"/>
    </xf>
    <xf numFmtId="0" fontId="7" fillId="0" borderId="2" xfId="10" applyFont="1" applyFill="1" applyBorder="1" applyAlignment="1" applyProtection="1">
      <alignment horizontal="left" vertical="center" wrapText="1" indent="1"/>
    </xf>
    <xf numFmtId="0" fontId="7" fillId="4" borderId="3" xfId="6" applyNumberFormat="1" applyFont="1" applyFill="1" applyBorder="1" applyAlignment="1" applyProtection="1">
      <alignment horizontal="left" vertical="center" wrapText="1"/>
    </xf>
    <xf numFmtId="49" fontId="0" fillId="0" borderId="2" xfId="0" applyNumberFormat="1" applyFont="1" applyBorder="1" applyAlignment="1">
      <alignment horizontal="justify" vertical="center" wrapText="1"/>
    </xf>
    <xf numFmtId="0" fontId="7" fillId="0" borderId="2" xfId="1" applyNumberFormat="1" applyFont="1" applyFill="1" applyBorder="1" applyAlignment="1" applyProtection="1">
      <alignment vertical="center" wrapText="1"/>
    </xf>
    <xf numFmtId="0" fontId="7" fillId="0" borderId="3" xfId="6" applyNumberFormat="1" applyFont="1" applyFill="1" applyBorder="1" applyAlignment="1" applyProtection="1">
      <alignment horizontal="center" vertical="center" wrapText="1"/>
    </xf>
    <xf numFmtId="0" fontId="7" fillId="0" borderId="2" xfId="1" applyNumberFormat="1" applyFont="1" applyFill="1" applyBorder="1" applyAlignment="1" applyProtection="1">
      <alignment horizontal="center" vertical="center" wrapText="1"/>
    </xf>
    <xf numFmtId="0" fontId="7" fillId="0" borderId="2" xfId="10" applyFont="1" applyFill="1" applyBorder="1" applyAlignment="1" applyProtection="1">
      <alignment horizontal="left" vertical="center" wrapText="1" indent="2"/>
    </xf>
    <xf numFmtId="0" fontId="7" fillId="0" borderId="2" xfId="10" applyFont="1" applyFill="1" applyBorder="1" applyAlignment="1" applyProtection="1">
      <alignment horizontal="left" vertical="center" wrapText="1" indent="3"/>
    </xf>
    <xf numFmtId="49" fontId="0" fillId="0" borderId="2" xfId="0" applyNumberFormat="1" applyFont="1" applyBorder="1" applyAlignment="1">
      <alignment vertical="top" wrapText="1"/>
    </xf>
    <xf numFmtId="0" fontId="7" fillId="0" borderId="2" xfId="10" applyFont="1" applyFill="1" applyBorder="1" applyAlignment="1" applyProtection="1">
      <alignment horizontal="left" vertical="center" wrapText="1" indent="4"/>
    </xf>
    <xf numFmtId="0" fontId="7" fillId="0" borderId="2" xfId="1" applyNumberFormat="1" applyFont="1" applyFill="1" applyBorder="1" applyAlignment="1" applyProtection="1">
      <alignment horizontal="left" vertical="top" wrapText="1"/>
    </xf>
    <xf numFmtId="49" fontId="7" fillId="0" borderId="8" xfId="1" applyNumberFormat="1" applyFont="1" applyFill="1" applyBorder="1" applyAlignment="1" applyProtection="1">
      <alignment horizontal="center" vertical="center" wrapText="1"/>
    </xf>
    <xf numFmtId="0" fontId="7" fillId="0" borderId="8" xfId="10" applyFont="1" applyFill="1" applyBorder="1" applyAlignment="1" applyProtection="1">
      <alignment horizontal="left" vertical="center" wrapText="1" indent="2"/>
    </xf>
    <xf numFmtId="0" fontId="7" fillId="0" borderId="8" xfId="6" applyNumberFormat="1" applyFont="1" applyFill="1" applyBorder="1" applyAlignment="1" applyProtection="1">
      <alignment horizontal="left" vertical="center" wrapText="1"/>
    </xf>
    <xf numFmtId="49" fontId="7" fillId="0" borderId="8" xfId="1" applyNumberFormat="1" applyFont="1" applyFill="1" applyBorder="1" applyAlignment="1" applyProtection="1">
      <alignment vertical="center" wrapText="1"/>
    </xf>
    <xf numFmtId="49" fontId="7" fillId="0" borderId="0" xfId="1" applyNumberFormat="1" applyFont="1" applyFill="1" applyBorder="1" applyAlignment="1" applyProtection="1">
      <alignment horizontal="center" vertical="center" wrapText="1"/>
    </xf>
    <xf numFmtId="49" fontId="7" fillId="0" borderId="0" xfId="1" applyNumberFormat="1" applyFont="1" applyFill="1" applyBorder="1" applyAlignment="1" applyProtection="1">
      <alignment vertical="center" wrapText="1"/>
    </xf>
    <xf numFmtId="0" fontId="6" fillId="0" borderId="0" xfId="1" applyFont="1" applyFill="1" applyBorder="1" applyAlignment="1" applyProtection="1">
      <alignment vertical="center" wrapText="1"/>
    </xf>
    <xf numFmtId="49" fontId="7" fillId="0" borderId="0" xfId="1" applyNumberFormat="1" applyFont="1" applyFill="1" applyBorder="1" applyAlignment="1" applyProtection="1">
      <alignment horizontal="left" vertical="center" wrapText="1"/>
    </xf>
    <xf numFmtId="0" fontId="7" fillId="0" borderId="0" xfId="1" applyFont="1" applyFill="1" applyBorder="1" applyAlignment="1" applyProtection="1">
      <alignment horizontal="center" vertical="center" wrapText="1"/>
    </xf>
    <xf numFmtId="4" fontId="7" fillId="0" borderId="0" xfId="1" applyNumberFormat="1" applyFont="1" applyFill="1" applyBorder="1" applyAlignment="1" applyProtection="1">
      <alignment horizontal="right" vertical="center" wrapText="1"/>
    </xf>
    <xf numFmtId="0" fontId="33" fillId="0" borderId="0" xfId="1" applyFont="1" applyFill="1" applyBorder="1" applyAlignment="1" applyProtection="1">
      <alignment vertical="center" wrapText="1"/>
    </xf>
    <xf numFmtId="0" fontId="7" fillId="0" borderId="0" xfId="2" applyFont="1" applyFill="1" applyBorder="1" applyAlignment="1" applyProtection="1">
      <alignment horizontal="left" vertical="center" wrapText="1"/>
    </xf>
    <xf numFmtId="0" fontId="7" fillId="0" borderId="2" xfId="7" applyFont="1" applyFill="1" applyBorder="1" applyAlignment="1" applyProtection="1">
      <alignment horizontal="center" vertical="center" wrapText="1"/>
    </xf>
    <xf numFmtId="0" fontId="15" fillId="0" borderId="0" xfId="7" applyNumberFormat="1" applyFont="1" applyFill="1" applyBorder="1" applyAlignment="1" applyProtection="1">
      <alignment horizontal="center" vertical="center" wrapText="1"/>
    </xf>
    <xf numFmtId="0" fontId="7" fillId="0" borderId="2" xfId="1" applyFont="1" applyFill="1" applyBorder="1" applyAlignment="1" applyProtection="1">
      <alignment vertical="center" wrapText="1"/>
    </xf>
    <xf numFmtId="0" fontId="7" fillId="0" borderId="2" xfId="7" applyFont="1" applyFill="1" applyBorder="1" applyAlignment="1" applyProtection="1">
      <alignment horizontal="left" vertical="center" wrapText="1"/>
    </xf>
    <xf numFmtId="3" fontId="7" fillId="0" borderId="3" xfId="1" applyNumberFormat="1" applyFont="1" applyFill="1" applyBorder="1" applyAlignment="1" applyProtection="1">
      <alignment vertical="center" wrapText="1"/>
    </xf>
    <xf numFmtId="0" fontId="7" fillId="0" borderId="2" xfId="1" applyFont="1" applyFill="1" applyBorder="1" applyAlignment="1" applyProtection="1">
      <alignment horizontal="left" vertical="center" wrapText="1"/>
    </xf>
    <xf numFmtId="0" fontId="7" fillId="0" borderId="12" xfId="1" applyFont="1" applyFill="1" applyBorder="1" applyAlignment="1" applyProtection="1">
      <alignment horizontal="center" vertical="center" wrapText="1"/>
    </xf>
    <xf numFmtId="0" fontId="7" fillId="0" borderId="2" xfId="1" applyFont="1" applyFill="1" applyBorder="1" applyAlignment="1" applyProtection="1">
      <alignment horizontal="left" vertical="center" wrapText="1" indent="1"/>
    </xf>
    <xf numFmtId="3" fontId="7" fillId="2" borderId="3" xfId="1" applyNumberFormat="1" applyFont="1" applyFill="1" applyBorder="1" applyAlignment="1" applyProtection="1">
      <alignment horizontal="left" vertical="center" wrapText="1"/>
      <protection locked="0"/>
    </xf>
    <xf numFmtId="49" fontId="38" fillId="2" borderId="2" xfId="11" applyNumberFormat="1" applyFont="1" applyFill="1" applyBorder="1" applyAlignment="1" applyProtection="1">
      <alignment horizontal="left" vertical="center" wrapText="1"/>
      <protection locked="0"/>
    </xf>
    <xf numFmtId="0" fontId="7" fillId="0" borderId="1" xfId="1" applyFont="1" applyFill="1" applyBorder="1" applyAlignment="1" applyProtection="1">
      <alignment vertical="center" wrapText="1"/>
    </xf>
    <xf numFmtId="4" fontId="7" fillId="2" borderId="3" xfId="1" applyNumberFormat="1" applyFont="1" applyFill="1" applyBorder="1" applyAlignment="1" applyProtection="1">
      <alignment horizontal="right" vertical="center" wrapText="1"/>
      <protection locked="0"/>
    </xf>
    <xf numFmtId="4" fontId="7" fillId="0" borderId="3" xfId="1" applyNumberFormat="1" applyFont="1" applyFill="1" applyBorder="1" applyAlignment="1" applyProtection="1">
      <alignment horizontal="right" vertical="center" wrapText="1"/>
    </xf>
    <xf numFmtId="4" fontId="7" fillId="0" borderId="17" xfId="1" applyNumberFormat="1" applyFont="1" applyFill="1" applyBorder="1" applyAlignment="1" applyProtection="1">
      <alignment horizontal="right" vertical="center" wrapText="1"/>
    </xf>
    <xf numFmtId="49" fontId="7" fillId="5" borderId="2" xfId="1" applyNumberFormat="1" applyFont="1" applyFill="1" applyBorder="1" applyAlignment="1" applyProtection="1">
      <alignment horizontal="left" vertical="center" wrapText="1"/>
      <protection locked="0"/>
    </xf>
    <xf numFmtId="0" fontId="7" fillId="0" borderId="3" xfId="7" applyFont="1" applyFill="1" applyBorder="1" applyAlignment="1" applyProtection="1">
      <alignment horizontal="left" vertical="top" wrapText="1"/>
    </xf>
    <xf numFmtId="0" fontId="7" fillId="0" borderId="3" xfId="7" applyFont="1" applyFill="1" applyBorder="1" applyAlignment="1" applyProtection="1">
      <alignment horizontal="center" vertical="center" wrapText="1"/>
    </xf>
    <xf numFmtId="3" fontId="7" fillId="5" borderId="3" xfId="1" applyNumberFormat="1" applyFont="1" applyFill="1" applyBorder="1" applyAlignment="1" applyProtection="1">
      <alignment vertical="center" wrapText="1"/>
      <protection locked="0"/>
    </xf>
    <xf numFmtId="49" fontId="7" fillId="2" borderId="3" xfId="1" applyNumberFormat="1" applyFont="1" applyFill="1" applyBorder="1" applyAlignment="1" applyProtection="1">
      <alignment horizontal="left" vertical="center" wrapText="1"/>
      <protection locked="0"/>
    </xf>
    <xf numFmtId="4" fontId="7" fillId="4" borderId="3" xfId="1" applyNumberFormat="1" applyFont="1" applyFill="1" applyBorder="1" applyAlignment="1" applyProtection="1">
      <alignment horizontal="right" vertical="center" wrapText="1"/>
    </xf>
    <xf numFmtId="0" fontId="7" fillId="0" borderId="0" xfId="1" applyFont="1" applyFill="1" applyBorder="1" applyAlignment="1" applyProtection="1">
      <alignment horizontal="left" vertical="center" wrapText="1"/>
    </xf>
    <xf numFmtId="49" fontId="7" fillId="5" borderId="2" xfId="1" applyNumberFormat="1" applyFont="1" applyFill="1" applyBorder="1" applyAlignment="1" applyProtection="1">
      <alignment horizontal="left" vertical="center" wrapText="1" indent="1"/>
      <protection locked="0"/>
    </xf>
    <xf numFmtId="0" fontId="7" fillId="3" borderId="3" xfId="1" applyFont="1" applyFill="1" applyBorder="1" applyAlignment="1" applyProtection="1">
      <alignment vertical="center" wrapText="1"/>
    </xf>
    <xf numFmtId="0" fontId="7" fillId="3" borderId="6" xfId="1" applyFont="1" applyFill="1" applyBorder="1" applyAlignment="1" applyProtection="1">
      <alignment vertical="center" wrapText="1"/>
    </xf>
    <xf numFmtId="0" fontId="3" fillId="3" borderId="1" xfId="1" applyFont="1" applyFill="1" applyBorder="1" applyAlignment="1" applyProtection="1">
      <alignment vertical="center" wrapText="1"/>
    </xf>
    <xf numFmtId="164" fontId="7" fillId="0" borderId="2" xfId="1" applyNumberFormat="1" applyFont="1" applyFill="1" applyBorder="1" applyAlignment="1" applyProtection="1">
      <alignment horizontal="center" vertical="center" wrapText="1"/>
    </xf>
    <xf numFmtId="49" fontId="15" fillId="0" borderId="6" xfId="7" applyNumberFormat="1" applyFont="1" applyFill="1" applyBorder="1" applyAlignment="1" applyProtection="1">
      <alignment horizontal="center" vertical="center" wrapText="1"/>
    </xf>
    <xf numFmtId="0" fontId="7" fillId="0" borderId="2" xfId="1" applyFont="1" applyFill="1" applyBorder="1" applyAlignment="1" applyProtection="1">
      <alignment horizontal="center" vertical="center" wrapText="1"/>
    </xf>
    <xf numFmtId="0" fontId="7" fillId="0" borderId="0" xfId="1" applyFont="1" applyFill="1" applyBorder="1" applyAlignment="1" applyProtection="1">
      <alignment horizontal="center" vertical="center" wrapText="1"/>
    </xf>
    <xf numFmtId="49" fontId="7" fillId="0" borderId="0" xfId="6" applyNumberFormat="1" applyFont="1" applyFill="1" applyBorder="1" applyAlignment="1" applyProtection="1">
      <alignment horizontal="center" vertical="center" wrapText="1"/>
    </xf>
    <xf numFmtId="49" fontId="7" fillId="0" borderId="2" xfId="7" applyNumberFormat="1" applyFont="1" applyFill="1" applyBorder="1" applyAlignment="1" applyProtection="1">
      <alignment horizontal="center" vertical="center" wrapText="1"/>
    </xf>
    <xf numFmtId="0" fontId="7" fillId="0" borderId="2" xfId="10" applyFont="1" applyFill="1" applyBorder="1" applyAlignment="1" applyProtection="1">
      <alignment horizontal="center" vertical="center" wrapText="1"/>
    </xf>
    <xf numFmtId="0" fontId="7" fillId="0" borderId="0" xfId="10" applyFont="1" applyFill="1" applyBorder="1" applyAlignment="1" applyProtection="1">
      <alignment horizontal="right" vertical="center" wrapText="1"/>
    </xf>
    <xf numFmtId="0" fontId="0" fillId="0" borderId="2" xfId="0" applyNumberFormat="1" applyFill="1" applyBorder="1" applyAlignment="1">
      <alignment horizontal="center" vertical="center"/>
    </xf>
    <xf numFmtId="0" fontId="7" fillId="0" borderId="12" xfId="1" applyFont="1" applyFill="1" applyBorder="1" applyAlignment="1" applyProtection="1">
      <alignment horizontal="center" vertical="center" wrapText="1"/>
    </xf>
    <xf numFmtId="0" fontId="7" fillId="0" borderId="2" xfId="7" applyFont="1" applyFill="1" applyBorder="1" applyAlignment="1" applyProtection="1">
      <alignment horizontal="center" vertical="center" wrapText="1"/>
    </xf>
    <xf numFmtId="0" fontId="7" fillId="0" borderId="3" xfId="7" applyFont="1" applyFill="1" applyBorder="1" applyAlignment="1" applyProtection="1">
      <alignment horizontal="center" vertical="center" wrapText="1"/>
    </xf>
    <xf numFmtId="0" fontId="7" fillId="0" borderId="3" xfId="7" applyFont="1" applyFill="1" applyBorder="1" applyAlignment="1" applyProtection="1">
      <alignment horizontal="left" vertical="top" wrapText="1"/>
    </xf>
    <xf numFmtId="4" fontId="7" fillId="0" borderId="2" xfId="3" applyFont="1" applyFill="1" applyBorder="1" applyAlignment="1" applyProtection="1">
      <alignment horizontal="center" vertical="center" wrapText="1"/>
    </xf>
    <xf numFmtId="0" fontId="12" fillId="0" borderId="1" xfId="2" applyFont="1" applyFill="1" applyBorder="1" applyAlignment="1" applyProtection="1">
      <alignment horizontal="left" vertical="center" wrapText="1" indent="1"/>
    </xf>
    <xf numFmtId="0" fontId="12" fillId="0" borderId="2" xfId="2" applyFont="1" applyFill="1" applyBorder="1" applyAlignment="1" applyProtection="1">
      <alignment horizontal="left" vertical="center" wrapText="1" indent="1"/>
    </xf>
    <xf numFmtId="0" fontId="12" fillId="0" borderId="3" xfId="2" applyFont="1" applyFill="1" applyBorder="1" applyAlignment="1" applyProtection="1">
      <alignment horizontal="left" vertical="center" wrapText="1" indent="1"/>
    </xf>
    <xf numFmtId="0" fontId="7" fillId="0" borderId="0" xfId="1" applyFont="1" applyFill="1" applyBorder="1" applyAlignment="1" applyProtection="1">
      <alignment horizontal="center" vertical="center" wrapText="1"/>
    </xf>
    <xf numFmtId="49" fontId="7" fillId="0" borderId="0" xfId="6" applyNumberFormat="1" applyFont="1" applyFill="1" applyBorder="1" applyAlignment="1" applyProtection="1">
      <alignment horizontal="center" vertical="center" wrapText="1"/>
    </xf>
    <xf numFmtId="0" fontId="7" fillId="0" borderId="2" xfId="1" applyFont="1" applyFill="1" applyBorder="1" applyAlignment="1" applyProtection="1">
      <alignment horizontal="center" vertical="center" wrapText="1"/>
    </xf>
    <xf numFmtId="164" fontId="7" fillId="0" borderId="3" xfId="1" applyNumberFormat="1" applyFont="1" applyFill="1" applyBorder="1" applyAlignment="1" applyProtection="1">
      <alignment horizontal="center" vertical="center" wrapText="1"/>
    </xf>
    <xf numFmtId="164" fontId="7" fillId="0" borderId="1" xfId="1" applyNumberFormat="1" applyFont="1" applyFill="1" applyBorder="1" applyAlignment="1" applyProtection="1">
      <alignment horizontal="center" vertical="center" wrapText="1"/>
    </xf>
    <xf numFmtId="164" fontId="7" fillId="0" borderId="2" xfId="1" applyNumberFormat="1" applyFont="1" applyFill="1" applyBorder="1" applyAlignment="1" applyProtection="1">
      <alignment horizontal="center" vertical="center" wrapText="1"/>
    </xf>
    <xf numFmtId="49" fontId="15" fillId="0" borderId="6" xfId="7" applyNumberFormat="1" applyFont="1" applyFill="1" applyBorder="1" applyAlignment="1" applyProtection="1">
      <alignment horizontal="center" vertical="center" wrapText="1"/>
    </xf>
    <xf numFmtId="0" fontId="8" fillId="0" borderId="11" xfId="1" applyFont="1" applyFill="1" applyBorder="1" applyAlignment="1" applyProtection="1">
      <alignment horizontal="center" vertical="center" wrapText="1"/>
    </xf>
    <xf numFmtId="0" fontId="15" fillId="0" borderId="11" xfId="1" applyFont="1" applyFill="1" applyBorder="1" applyAlignment="1" applyProtection="1">
      <alignment horizontal="center" vertical="center" wrapText="1"/>
    </xf>
    <xf numFmtId="0" fontId="7" fillId="4" borderId="12" xfId="1" applyNumberFormat="1" applyFont="1" applyFill="1" applyBorder="1" applyAlignment="1" applyProtection="1">
      <alignment horizontal="left" vertical="center" wrapText="1" indent="1"/>
    </xf>
    <xf numFmtId="0" fontId="7" fillId="5" borderId="13" xfId="1" applyNumberFormat="1" applyFont="1" applyFill="1" applyBorder="1" applyAlignment="1" applyProtection="1">
      <alignment horizontal="left" vertical="center" wrapText="1" indent="1"/>
    </xf>
    <xf numFmtId="0" fontId="7" fillId="5" borderId="14" xfId="1" applyNumberFormat="1" applyFont="1" applyFill="1" applyBorder="1" applyAlignment="1" applyProtection="1">
      <alignment horizontal="left" vertical="center" wrapText="1" indent="1"/>
    </xf>
    <xf numFmtId="14" fontId="8" fillId="0" borderId="12" xfId="6" applyNumberFormat="1" applyFont="1" applyFill="1" applyBorder="1" applyAlignment="1" applyProtection="1">
      <alignment horizontal="center" vertical="center" wrapText="1"/>
    </xf>
    <xf numFmtId="14" fontId="8" fillId="0" borderId="13" xfId="6" applyNumberFormat="1" applyFont="1" applyFill="1" applyBorder="1" applyAlignment="1" applyProtection="1">
      <alignment horizontal="center" vertical="center" wrapText="1"/>
    </xf>
    <xf numFmtId="14" fontId="18" fillId="0" borderId="14" xfId="6" applyNumberFormat="1" applyFont="1" applyFill="1" applyBorder="1" applyAlignment="1" applyProtection="1">
      <alignment horizontal="center" vertical="center" wrapText="1"/>
    </xf>
    <xf numFmtId="14" fontId="7" fillId="4" borderId="12" xfId="6" applyNumberFormat="1" applyFont="1" applyFill="1" applyBorder="1" applyAlignment="1" applyProtection="1">
      <alignment horizontal="left" vertical="center" wrapText="1" indent="1"/>
    </xf>
    <xf numFmtId="14" fontId="7" fillId="4" borderId="13" xfId="6" applyNumberFormat="1" applyFont="1" applyFill="1" applyBorder="1" applyAlignment="1" applyProtection="1">
      <alignment horizontal="left" vertical="center" wrapText="1" indent="1"/>
    </xf>
    <xf numFmtId="14" fontId="7" fillId="4" borderId="14" xfId="6" applyNumberFormat="1" applyFont="1" applyFill="1" applyBorder="1" applyAlignment="1" applyProtection="1">
      <alignment horizontal="left" vertical="center" wrapText="1" indent="1"/>
    </xf>
    <xf numFmtId="0" fontId="7" fillId="0" borderId="0" xfId="10" applyFont="1" applyFill="1" applyBorder="1" applyAlignment="1" applyProtection="1">
      <alignment horizontal="right" vertical="center" wrapText="1"/>
    </xf>
    <xf numFmtId="0" fontId="7" fillId="0" borderId="9" xfId="8" applyNumberFormat="1" applyFont="1" applyBorder="1" applyAlignment="1" applyProtection="1">
      <alignment horizontal="left" vertical="center" wrapText="1" indent="1"/>
    </xf>
    <xf numFmtId="0" fontId="7" fillId="0" borderId="12" xfId="8" applyNumberFormat="1" applyFont="1" applyBorder="1" applyAlignment="1" applyProtection="1">
      <alignment horizontal="left" vertical="center" wrapText="1" indent="1"/>
    </xf>
    <xf numFmtId="0" fontId="7" fillId="0" borderId="7" xfId="8" applyNumberFormat="1" applyFont="1" applyBorder="1" applyAlignment="1" applyProtection="1">
      <alignment horizontal="left" vertical="center" wrapText="1" indent="1"/>
    </xf>
    <xf numFmtId="0" fontId="7" fillId="0" borderId="16" xfId="8" applyNumberFormat="1" applyFont="1" applyBorder="1" applyAlignment="1" applyProtection="1">
      <alignment horizontal="left" vertical="center" indent="1"/>
    </xf>
    <xf numFmtId="0" fontId="7" fillId="0" borderId="14" xfId="8" applyNumberFormat="1" applyFont="1" applyBorder="1" applyAlignment="1" applyProtection="1">
      <alignment horizontal="left" vertical="center" indent="1"/>
    </xf>
    <xf numFmtId="0" fontId="7" fillId="0" borderId="17" xfId="8" applyNumberFormat="1" applyFont="1" applyBorder="1" applyAlignment="1" applyProtection="1">
      <alignment horizontal="left" vertical="center" indent="1"/>
    </xf>
    <xf numFmtId="0" fontId="7" fillId="0" borderId="0" xfId="2" applyFont="1" applyFill="1" applyBorder="1" applyAlignment="1" applyProtection="1">
      <alignment horizontal="center" vertical="center" wrapText="1"/>
    </xf>
    <xf numFmtId="0" fontId="17" fillId="0" borderId="0" xfId="8" applyNumberFormat="1" applyFill="1" applyBorder="1" applyAlignment="1" applyProtection="1">
      <alignment horizontal="center" vertical="center"/>
    </xf>
    <xf numFmtId="0" fontId="17" fillId="0" borderId="0" xfId="8" applyNumberFormat="1" applyFill="1" applyBorder="1" applyAlignment="1" applyProtection="1">
      <alignment horizontal="right" vertical="center"/>
    </xf>
    <xf numFmtId="0" fontId="7" fillId="6" borderId="0" xfId="10" applyFont="1" applyFill="1" applyBorder="1" applyAlignment="1" applyProtection="1">
      <alignment horizontal="center" vertical="center" wrapText="1"/>
    </xf>
    <xf numFmtId="0" fontId="7" fillId="0" borderId="2" xfId="10" applyFont="1" applyFill="1" applyBorder="1" applyAlignment="1" applyProtection="1">
      <alignment horizontal="center" vertical="center" wrapText="1"/>
    </xf>
    <xf numFmtId="0" fontId="31" fillId="0" borderId="2" xfId="5" applyNumberFormat="1" applyFont="1" applyBorder="1" applyAlignment="1" applyProtection="1">
      <alignment horizontal="center" vertical="center" wrapText="1"/>
    </xf>
    <xf numFmtId="0" fontId="7" fillId="0" borderId="18" xfId="1" applyFont="1" applyFill="1" applyBorder="1" applyAlignment="1" applyProtection="1">
      <alignment horizontal="center" vertical="center" wrapText="1"/>
    </xf>
    <xf numFmtId="0" fontId="7" fillId="0" borderId="19" xfId="1" applyFont="1" applyFill="1" applyBorder="1" applyAlignment="1" applyProtection="1">
      <alignment horizontal="center" vertical="center" wrapText="1"/>
    </xf>
    <xf numFmtId="49" fontId="15" fillId="0" borderId="3" xfId="7" applyNumberFormat="1" applyFont="1" applyFill="1" applyBorder="1" applyAlignment="1" applyProtection="1">
      <alignment horizontal="center" vertical="center" wrapText="1"/>
    </xf>
    <xf numFmtId="49" fontId="15" fillId="0" borderId="1" xfId="7" applyNumberFormat="1" applyFont="1" applyFill="1" applyBorder="1" applyAlignment="1" applyProtection="1">
      <alignment horizontal="center" vertical="center" wrapText="1"/>
    </xf>
    <xf numFmtId="49" fontId="7" fillId="0" borderId="2" xfId="7" applyNumberFormat="1" applyFont="1" applyFill="1" applyBorder="1" applyAlignment="1" applyProtection="1">
      <alignment horizontal="center" vertical="center" wrapText="1"/>
    </xf>
    <xf numFmtId="49" fontId="7" fillId="4" borderId="12" xfId="6" applyNumberFormat="1" applyFont="1" applyFill="1" applyBorder="1" applyAlignment="1" applyProtection="1">
      <alignment horizontal="left" vertical="center" wrapText="1" indent="2"/>
    </xf>
    <xf numFmtId="49" fontId="7" fillId="7" borderId="13" xfId="6" applyNumberFormat="1" applyFont="1" applyFill="1" applyBorder="1" applyAlignment="1" applyProtection="1">
      <alignment horizontal="left" vertical="center" wrapText="1" indent="2"/>
    </xf>
    <xf numFmtId="49" fontId="7" fillId="7" borderId="14" xfId="6" applyNumberFormat="1" applyFont="1" applyFill="1" applyBorder="1" applyAlignment="1" applyProtection="1">
      <alignment horizontal="left" vertical="center" wrapText="1" indent="2"/>
    </xf>
    <xf numFmtId="49" fontId="7" fillId="4" borderId="2" xfId="6" applyNumberFormat="1" applyFont="1" applyFill="1" applyBorder="1" applyAlignment="1" applyProtection="1">
      <alignment horizontal="center" vertical="center" wrapText="1"/>
    </xf>
    <xf numFmtId="49" fontId="7" fillId="7" borderId="2" xfId="6" applyNumberFormat="1" applyFont="1" applyFill="1" applyBorder="1" applyAlignment="1" applyProtection="1">
      <alignment horizontal="center" vertical="center" wrapText="1"/>
    </xf>
    <xf numFmtId="14" fontId="18" fillId="0" borderId="12" xfId="6" applyNumberFormat="1" applyFont="1" applyFill="1" applyBorder="1" applyAlignment="1" applyProtection="1">
      <alignment horizontal="center" vertical="center" wrapText="1"/>
    </xf>
    <xf numFmtId="14" fontId="18" fillId="0" borderId="13" xfId="6" applyNumberFormat="1" applyFont="1" applyFill="1" applyBorder="1" applyAlignment="1" applyProtection="1">
      <alignment horizontal="center" vertical="center" wrapText="1"/>
    </xf>
    <xf numFmtId="0" fontId="31" fillId="0" borderId="12" xfId="9" applyNumberFormat="1" applyFont="1" applyFill="1" applyBorder="1" applyAlignment="1" applyProtection="1">
      <alignment horizontal="left" vertical="center" wrapText="1" indent="1"/>
    </xf>
    <xf numFmtId="0" fontId="31" fillId="0" borderId="14" xfId="9" applyNumberFormat="1" applyFont="1" applyFill="1" applyBorder="1" applyAlignment="1" applyProtection="1">
      <alignment horizontal="left" vertical="center" wrapText="1" indent="1"/>
    </xf>
    <xf numFmtId="0" fontId="7" fillId="0" borderId="0" xfId="1" applyFont="1" applyFill="1" applyAlignment="1" applyProtection="1">
      <alignment horizontal="left" vertical="top" wrapText="1"/>
    </xf>
    <xf numFmtId="0" fontId="7" fillId="0" borderId="8" xfId="2" applyFont="1" applyFill="1" applyBorder="1" applyAlignment="1" applyProtection="1">
      <alignment horizontal="left" vertical="center" wrapText="1"/>
    </xf>
    <xf numFmtId="0" fontId="7" fillId="0" borderId="20" xfId="2" applyFont="1" applyFill="1" applyBorder="1" applyAlignment="1" applyProtection="1">
      <alignment horizontal="left" vertical="center" wrapText="1"/>
    </xf>
    <xf numFmtId="49" fontId="0" fillId="8" borderId="3" xfId="0" applyNumberFormat="1" applyFill="1" applyBorder="1" applyAlignment="1" applyProtection="1">
      <alignment horizontal="left" vertical="center" indent="1"/>
    </xf>
    <xf numFmtId="49" fontId="0" fillId="8" borderId="6" xfId="0" applyNumberFormat="1" applyFill="1" applyBorder="1" applyAlignment="1" applyProtection="1">
      <alignment horizontal="left" vertical="center" indent="1"/>
    </xf>
    <xf numFmtId="49" fontId="0" fillId="8" borderId="1" xfId="0" applyNumberFormat="1" applyFill="1" applyBorder="1" applyAlignment="1" applyProtection="1">
      <alignment horizontal="left" vertical="center" indent="1"/>
    </xf>
    <xf numFmtId="0" fontId="7" fillId="0" borderId="14" xfId="1" applyFont="1" applyFill="1" applyBorder="1" applyAlignment="1" applyProtection="1">
      <alignment horizontal="center" vertical="center" wrapText="1"/>
    </xf>
    <xf numFmtId="0" fontId="0" fillId="0" borderId="14" xfId="0" applyNumberFormat="1" applyFill="1" applyBorder="1" applyAlignment="1">
      <alignment horizontal="center" vertical="center"/>
    </xf>
    <xf numFmtId="0" fontId="0" fillId="0" borderId="2" xfId="0" applyNumberFormat="1" applyFill="1" applyBorder="1" applyAlignment="1">
      <alignment horizontal="center" vertical="center"/>
    </xf>
    <xf numFmtId="0" fontId="7" fillId="0" borderId="12" xfId="1" applyFont="1" applyFill="1" applyBorder="1" applyAlignment="1" applyProtection="1">
      <alignment horizontal="center" vertical="center" wrapText="1"/>
    </xf>
    <xf numFmtId="0" fontId="7" fillId="0" borderId="2" xfId="7" applyFont="1" applyFill="1" applyBorder="1" applyAlignment="1" applyProtection="1">
      <alignment horizontal="center" vertical="center" wrapText="1"/>
    </xf>
    <xf numFmtId="0" fontId="7" fillId="0" borderId="3" xfId="7" applyFont="1" applyFill="1" applyBorder="1" applyAlignment="1" applyProtection="1">
      <alignment horizontal="center" vertical="center" wrapText="1"/>
    </xf>
    <xf numFmtId="0" fontId="7" fillId="0" borderId="3" xfId="7" applyFont="1" applyFill="1" applyBorder="1" applyAlignment="1" applyProtection="1">
      <alignment horizontal="left" vertical="top" wrapText="1"/>
    </xf>
    <xf numFmtId="0" fontId="7" fillId="0" borderId="1" xfId="7" applyFont="1" applyFill="1" applyBorder="1" applyAlignment="1" applyProtection="1">
      <alignment horizontal="left" vertical="top" wrapText="1"/>
    </xf>
  </cellXfs>
  <cellStyles count="12">
    <cellStyle name="Гиперссылка" xfId="11" builtinId="8"/>
    <cellStyle name="Заголовок" xfId="2"/>
    <cellStyle name="ЗаголовокСтолбца" xfId="7"/>
    <cellStyle name="Значение" xfId="3"/>
    <cellStyle name="Обычный" xfId="0" builtinId="0"/>
    <cellStyle name="Обычный 15" xfId="9"/>
    <cellStyle name="Обычный 3" xfId="5"/>
    <cellStyle name="Обычный 3 2" xfId="8"/>
    <cellStyle name="Обычный_JKH.OPEN.INFO.HVS(v3.5)_цены161210" xfId="10"/>
    <cellStyle name="Обычный_razrabotka_sablonov_po_WKU" xfId="4"/>
    <cellStyle name="Обычный_ЖКУ_проект3" xfId="6"/>
    <cellStyle name="Обычный_Мониторинг инвестиций"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1]!modInfo.MainSheetHelp">
      <xdr:nvPicPr>
        <xdr:cNvPr id="2" name="ExcludeHelp_1" descr="Справка по листу">
          <a:extLst>
            <a:ext uri="{FF2B5EF4-FFF2-40B4-BE49-F238E27FC236}">
              <a16:creationId xmlns:a16="http://schemas.microsoft.com/office/drawing/2014/main" xmlns="" id="{00000000-0008-0000-03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1]!modInfo.MainSheetHelp">
      <xdr:nvPicPr>
        <xdr:cNvPr id="3" name="ExcludeHelp_2" descr="Справка по листу">
          <a:extLst>
            <a:ext uri="{FF2B5EF4-FFF2-40B4-BE49-F238E27FC236}">
              <a16:creationId xmlns:a16="http://schemas.microsoft.com/office/drawing/2014/main" xmlns="" id="{00000000-0008-0000-03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1]!modInfo.MainSheetHelp">
      <xdr:nvPicPr>
        <xdr:cNvPr id="4" name="ExcludeHelp_2" descr="Справка по листу">
          <a:extLst>
            <a:ext uri="{FF2B5EF4-FFF2-40B4-BE49-F238E27FC236}">
              <a16:creationId xmlns:a16="http://schemas.microsoft.com/office/drawing/2014/main" xmlns="" id="{00000000-0008-0000-03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1]!modInfo.FREEZE_PANES_STATIC">
      <xdr:nvPicPr>
        <xdr:cNvPr id="5" name="FREEZE_PANES_A11" descr="update_org.png">
          <a:extLst>
            <a:ext uri="{FF2B5EF4-FFF2-40B4-BE49-F238E27FC236}">
              <a16:creationId xmlns:a16="http://schemas.microsoft.com/office/drawing/2014/main" xmlns=""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1]!modThisWorkbook.Freeze_Panes">
      <xdr:nvPicPr>
        <xdr:cNvPr id="6" name="UNFREEZE_PANES" descr="update_org.png" hidden="1">
          <a:extLst>
            <a:ext uri="{FF2B5EF4-FFF2-40B4-BE49-F238E27FC236}">
              <a16:creationId xmlns:a16="http://schemas.microsoft.com/office/drawing/2014/main" xmlns="" id="{00000000-0008-0000-0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1]!modInfo.FREEZE_PANES_STATIC">
      <xdr:nvPicPr>
        <xdr:cNvPr id="7" name="UNFREEZE_PANES_A11" descr="update_org.png" hidden="1">
          <a:extLst>
            <a:ext uri="{FF2B5EF4-FFF2-40B4-BE49-F238E27FC236}">
              <a16:creationId xmlns:a16="http://schemas.microsoft.com/office/drawing/2014/main" xmlns="" id="{00000000-0008-0000-03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1]!modList07.cmdDoIt_Click_Handler" textlink="">
      <xdr:nvSpPr>
        <xdr:cNvPr id="2" name="cmdCreate_Sheets" hidden="1">
          <a:extLst>
            <a:ext uri="{FF2B5EF4-FFF2-40B4-BE49-F238E27FC236}">
              <a16:creationId xmlns:a16="http://schemas.microsoft.com/office/drawing/2014/main" xmlns="" id="{00000000-0008-0000-0400-000012000000}"/>
            </a:ext>
          </a:extLst>
        </xdr:cNvPr>
        <xdr:cNvSpPr>
          <a:spLocks noChangeArrowheads="1"/>
        </xdr:cNvSpPr>
      </xdr:nvSpPr>
      <xdr:spPr bwMode="auto">
        <a:xfrm>
          <a:off x="400050" y="24384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1]!modInfo.FREEZE_PANES_STATIC">
      <xdr:nvPicPr>
        <xdr:cNvPr id="3" name="FREEZE_PANES_A21" descr="update_org.png">
          <a:extLst>
            <a:ext uri="{FF2B5EF4-FFF2-40B4-BE49-F238E27FC236}">
              <a16:creationId xmlns:a16="http://schemas.microsoft.com/office/drawing/2014/main" xmlns="" id="{00000000-0008-0000-0400-0000190907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1]!modInfo.FREEZE_PANES_STATIC">
      <xdr:nvPicPr>
        <xdr:cNvPr id="4" name="UNFREEZE_PANES_A21" descr="update_org.png" hidden="1">
          <a:extLst>
            <a:ext uri="{FF2B5EF4-FFF2-40B4-BE49-F238E27FC236}">
              <a16:creationId xmlns:a16="http://schemas.microsoft.com/office/drawing/2014/main" xmlns="" id="{00000000-0008-0000-0400-00001A0907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1]!modInfo.MainSheetHelp">
      <xdr:nvPicPr>
        <xdr:cNvPr id="5" name="ExcludeHelp_1" descr="Справка по листу">
          <a:extLst>
            <a:ext uri="{FF2B5EF4-FFF2-40B4-BE49-F238E27FC236}">
              <a16:creationId xmlns:a16="http://schemas.microsoft.com/office/drawing/2014/main" xmlns="" id="{00000000-0008-0000-0400-000009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1]!modInfo.MainSheetHelp">
      <xdr:nvPicPr>
        <xdr:cNvPr id="6" name="ExcludeHelp_2" descr="Справка по листу">
          <a:extLst>
            <a:ext uri="{FF2B5EF4-FFF2-40B4-BE49-F238E27FC236}">
              <a16:creationId xmlns:a16="http://schemas.microsoft.com/office/drawing/2014/main" xmlns="" id="{00000000-0008-0000-0400-00000A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1]!modInfo.MainSheetHelp">
      <xdr:nvPicPr>
        <xdr:cNvPr id="7" name="ExcludeHelp_3" descr="Справка по листу">
          <a:extLst>
            <a:ext uri="{FF2B5EF4-FFF2-40B4-BE49-F238E27FC236}">
              <a16:creationId xmlns:a16="http://schemas.microsoft.com/office/drawing/2014/main" xmlns="" id="{00000000-0008-0000-0400-00000B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1]!modInfo.MainSheetHelp">
      <xdr:nvPicPr>
        <xdr:cNvPr id="8" name="ExcludeHelp_4" descr="Справка по листу">
          <a:extLst>
            <a:ext uri="{FF2B5EF4-FFF2-40B4-BE49-F238E27FC236}">
              <a16:creationId xmlns:a16="http://schemas.microsoft.com/office/drawing/2014/main" xmlns="" id="{00000000-0008-0000-0400-00000C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1]!modInfo.FREEZE_PANES_STATIC">
      <xdr:nvPicPr>
        <xdr:cNvPr id="2" name="FREEZE_PANES_G11" descr="update_org.png">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1]!modInfo.FREEZE_PANES_STATIC">
      <xdr:nvPicPr>
        <xdr:cNvPr id="3" name="UNFREEZE_PANES_G11" descr="update_org.png" hidden="1">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7</xdr:col>
      <xdr:colOff>38100</xdr:colOff>
      <xdr:row>14</xdr:row>
      <xdr:rowOff>0</xdr:rowOff>
    </xdr:from>
    <xdr:to>
      <xdr:col>7</xdr:col>
      <xdr:colOff>228600</xdr:colOff>
      <xdr:row>14</xdr:row>
      <xdr:rowOff>0</xdr:rowOff>
    </xdr:to>
    <xdr:grpSp>
      <xdr:nvGrpSpPr>
        <xdr:cNvPr id="4" name="shCalendar" hidden="1">
          <a:extLst>
            <a:ext uri="{FF2B5EF4-FFF2-40B4-BE49-F238E27FC236}">
              <a16:creationId xmlns:a16="http://schemas.microsoft.com/office/drawing/2014/main" xmlns="" id="{00000000-0008-0000-0500-000004000000}"/>
            </a:ext>
          </a:extLst>
        </xdr:cNvPr>
        <xdr:cNvGrpSpPr>
          <a:grpSpLocks/>
        </xdr:cNvGrpSpPr>
      </xdr:nvGrpSpPr>
      <xdr:grpSpPr bwMode="auto">
        <a:xfrm>
          <a:off x="7315200" y="3067050"/>
          <a:ext cx="190500" cy="0"/>
          <a:chOff x="13896191" y="1813753"/>
          <a:chExt cx="211023" cy="178845"/>
        </a:xfrm>
      </xdr:grpSpPr>
      <xdr:sp macro="[1]!modfrmDateChoose.CalendarShow" textlink="">
        <xdr:nvSpPr>
          <xdr:cNvPr id="5" name="shCalendar_bck" hidden="1">
            <a:extLst>
              <a:ext uri="{FF2B5EF4-FFF2-40B4-BE49-F238E27FC236}">
                <a16:creationId xmlns:a16="http://schemas.microsoft.com/office/drawing/2014/main" xmlns="" id="{00000000-0008-0000-05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6" name="shCalendar_1" descr="CalendarSmall.bmp" hidden="1">
            <a:extLst>
              <a:ext uri="{FF2B5EF4-FFF2-40B4-BE49-F238E27FC236}">
                <a16:creationId xmlns:a16="http://schemas.microsoft.com/office/drawing/2014/main" xmlns="" id="{00000000-0008-0000-0500-000006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1]!modInfo.FREEZE_PANES_STATIC">
      <xdr:nvPicPr>
        <xdr:cNvPr id="2" name="FREEZE_PANES_G11" descr="update_org.png">
          <a:extLst>
            <a:ext uri="{FF2B5EF4-FFF2-40B4-BE49-F238E27FC236}">
              <a16:creationId xmlns:a16="http://schemas.microsoft.com/office/drawing/2014/main" xmlns="" id="{00000000-0008-0000-0700-000016F106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1]!modInfo.FREEZE_PANES_STATIC">
      <xdr:nvPicPr>
        <xdr:cNvPr id="3" name="UNFREEZE_PANES_G11" descr="update_org.png" hidden="1">
          <a:extLst>
            <a:ext uri="{FF2B5EF4-FFF2-40B4-BE49-F238E27FC236}">
              <a16:creationId xmlns:a16="http://schemas.microsoft.com/office/drawing/2014/main" xmlns="" id="{00000000-0008-0000-0700-000017F106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2]!modInfo.MainSheetHelp">
      <xdr:nvPicPr>
        <xdr:cNvPr id="2" name="ExcludeHelp_1" descr="Справка по листу">
          <a:extLst>
            <a:ext uri="{FF2B5EF4-FFF2-40B4-BE49-F238E27FC236}">
              <a16:creationId xmlns:a16="http://schemas.microsoft.com/office/drawing/2014/main" xmlns="" id="{00000000-0008-0000-03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2]!modInfo.MainSheetHelp">
      <xdr:nvPicPr>
        <xdr:cNvPr id="3" name="ExcludeHelp_2" descr="Справка по листу">
          <a:extLst>
            <a:ext uri="{FF2B5EF4-FFF2-40B4-BE49-F238E27FC236}">
              <a16:creationId xmlns:a16="http://schemas.microsoft.com/office/drawing/2014/main" xmlns="" id="{00000000-0008-0000-03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2]!modInfo.MainSheetHelp">
      <xdr:nvPicPr>
        <xdr:cNvPr id="4" name="ExcludeHelp_2" descr="Справка по листу">
          <a:extLst>
            <a:ext uri="{FF2B5EF4-FFF2-40B4-BE49-F238E27FC236}">
              <a16:creationId xmlns:a16="http://schemas.microsoft.com/office/drawing/2014/main" xmlns="" id="{00000000-0008-0000-03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2]!modInfo.FREEZE_PANES_STATIC">
      <xdr:nvPicPr>
        <xdr:cNvPr id="5" name="FREEZE_PANES_A11" descr="update_org.png">
          <a:extLst>
            <a:ext uri="{FF2B5EF4-FFF2-40B4-BE49-F238E27FC236}">
              <a16:creationId xmlns:a16="http://schemas.microsoft.com/office/drawing/2014/main" xmlns=""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2]!modThisWorkbook.Freeze_Panes">
      <xdr:nvPicPr>
        <xdr:cNvPr id="6" name="UNFREEZE_PANES" descr="update_org.png" hidden="1">
          <a:extLst>
            <a:ext uri="{FF2B5EF4-FFF2-40B4-BE49-F238E27FC236}">
              <a16:creationId xmlns:a16="http://schemas.microsoft.com/office/drawing/2014/main" xmlns="" id="{00000000-0008-0000-0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2]!modInfo.FREEZE_PANES_STATIC">
      <xdr:nvPicPr>
        <xdr:cNvPr id="7" name="UNFREEZE_PANES_A11" descr="update_org.png" hidden="1">
          <a:extLst>
            <a:ext uri="{FF2B5EF4-FFF2-40B4-BE49-F238E27FC236}">
              <a16:creationId xmlns:a16="http://schemas.microsoft.com/office/drawing/2014/main" xmlns="" id="{00000000-0008-0000-03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2]!modList07.cmdDoIt_Click_Handler" textlink="">
      <xdr:nvSpPr>
        <xdr:cNvPr id="2" name="cmdCreate_Sheets" hidden="1">
          <a:extLst>
            <a:ext uri="{FF2B5EF4-FFF2-40B4-BE49-F238E27FC236}">
              <a16:creationId xmlns:a16="http://schemas.microsoft.com/office/drawing/2014/main" xmlns="" id="{00000000-0008-0000-0400-000012000000}"/>
            </a:ext>
          </a:extLst>
        </xdr:cNvPr>
        <xdr:cNvSpPr>
          <a:spLocks noChangeArrowheads="1"/>
        </xdr:cNvSpPr>
      </xdr:nvSpPr>
      <xdr:spPr bwMode="auto">
        <a:xfrm>
          <a:off x="400050" y="24384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2]!modInfo.FREEZE_PANES_STATIC">
      <xdr:nvPicPr>
        <xdr:cNvPr id="3" name="FREEZE_PANES_A21" descr="update_org.png">
          <a:extLst>
            <a:ext uri="{FF2B5EF4-FFF2-40B4-BE49-F238E27FC236}">
              <a16:creationId xmlns:a16="http://schemas.microsoft.com/office/drawing/2014/main" xmlns="" id="{00000000-0008-0000-0400-0000190907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2]!modInfo.FREEZE_PANES_STATIC">
      <xdr:nvPicPr>
        <xdr:cNvPr id="4" name="UNFREEZE_PANES_A21" descr="update_org.png" hidden="1">
          <a:extLst>
            <a:ext uri="{FF2B5EF4-FFF2-40B4-BE49-F238E27FC236}">
              <a16:creationId xmlns:a16="http://schemas.microsoft.com/office/drawing/2014/main" xmlns="" id="{00000000-0008-0000-0400-00001A0907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2]!modInfo.MainSheetHelp">
      <xdr:nvPicPr>
        <xdr:cNvPr id="5" name="ExcludeHelp_1" descr="Справка по листу">
          <a:extLst>
            <a:ext uri="{FF2B5EF4-FFF2-40B4-BE49-F238E27FC236}">
              <a16:creationId xmlns:a16="http://schemas.microsoft.com/office/drawing/2014/main" xmlns="" id="{00000000-0008-0000-0400-000009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2]!modInfo.MainSheetHelp">
      <xdr:nvPicPr>
        <xdr:cNvPr id="6" name="ExcludeHelp_2" descr="Справка по листу">
          <a:extLst>
            <a:ext uri="{FF2B5EF4-FFF2-40B4-BE49-F238E27FC236}">
              <a16:creationId xmlns:a16="http://schemas.microsoft.com/office/drawing/2014/main" xmlns="" id="{00000000-0008-0000-0400-00000A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2]!modInfo.MainSheetHelp">
      <xdr:nvPicPr>
        <xdr:cNvPr id="7" name="ExcludeHelp_3" descr="Справка по листу">
          <a:extLst>
            <a:ext uri="{FF2B5EF4-FFF2-40B4-BE49-F238E27FC236}">
              <a16:creationId xmlns:a16="http://schemas.microsoft.com/office/drawing/2014/main" xmlns="" id="{00000000-0008-0000-0400-00000B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2]!modInfo.MainSheetHelp">
      <xdr:nvPicPr>
        <xdr:cNvPr id="8" name="ExcludeHelp_4" descr="Справка по листу">
          <a:extLst>
            <a:ext uri="{FF2B5EF4-FFF2-40B4-BE49-F238E27FC236}">
              <a16:creationId xmlns:a16="http://schemas.microsoft.com/office/drawing/2014/main" xmlns="" id="{00000000-0008-0000-0400-00000C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wsDr>
</file>

<file path=xl/drawings/drawing7.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2]!modInfo.FREEZE_PANES_STATIC">
      <xdr:nvPicPr>
        <xdr:cNvPr id="2" name="FREEZE_PANES_G11" descr="update_org.png">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2]!modInfo.FREEZE_PANES_STATIC">
      <xdr:nvPicPr>
        <xdr:cNvPr id="3" name="UNFREEZE_PANES_G11" descr="update_org.png" hidden="1">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7</xdr:col>
      <xdr:colOff>38100</xdr:colOff>
      <xdr:row>14</xdr:row>
      <xdr:rowOff>0</xdr:rowOff>
    </xdr:from>
    <xdr:to>
      <xdr:col>7</xdr:col>
      <xdr:colOff>228600</xdr:colOff>
      <xdr:row>14</xdr:row>
      <xdr:rowOff>0</xdr:rowOff>
    </xdr:to>
    <xdr:grpSp>
      <xdr:nvGrpSpPr>
        <xdr:cNvPr id="4" name="shCalendar" hidden="1">
          <a:extLst>
            <a:ext uri="{FF2B5EF4-FFF2-40B4-BE49-F238E27FC236}">
              <a16:creationId xmlns:a16="http://schemas.microsoft.com/office/drawing/2014/main" xmlns="" id="{00000000-0008-0000-0500-000004000000}"/>
            </a:ext>
          </a:extLst>
        </xdr:cNvPr>
        <xdr:cNvGrpSpPr>
          <a:grpSpLocks/>
        </xdr:cNvGrpSpPr>
      </xdr:nvGrpSpPr>
      <xdr:grpSpPr bwMode="auto">
        <a:xfrm>
          <a:off x="7315200" y="2924175"/>
          <a:ext cx="190500" cy="0"/>
          <a:chOff x="13896191" y="1813753"/>
          <a:chExt cx="211023" cy="178845"/>
        </a:xfrm>
      </xdr:grpSpPr>
      <xdr:sp macro="[2]!modfrmDateChoose.CalendarShow" textlink="">
        <xdr:nvSpPr>
          <xdr:cNvPr id="5" name="shCalendar_bck" hidden="1">
            <a:extLst>
              <a:ext uri="{FF2B5EF4-FFF2-40B4-BE49-F238E27FC236}">
                <a16:creationId xmlns:a16="http://schemas.microsoft.com/office/drawing/2014/main" xmlns="" id="{00000000-0008-0000-05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2]!modfrmDateChoose.CalendarShow">
        <xdr:nvPicPr>
          <xdr:cNvPr id="6" name="shCalendar_1" descr="CalendarSmall.bmp" hidden="1">
            <a:extLst>
              <a:ext uri="{FF2B5EF4-FFF2-40B4-BE49-F238E27FC236}">
                <a16:creationId xmlns:a16="http://schemas.microsoft.com/office/drawing/2014/main" xmlns="" id="{00000000-0008-0000-0500-000006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2]!modInfo.FREEZE_PANES_STATIC">
      <xdr:nvPicPr>
        <xdr:cNvPr id="2" name="FREEZE_PANES_G11" descr="update_org.png">
          <a:extLst>
            <a:ext uri="{FF2B5EF4-FFF2-40B4-BE49-F238E27FC236}">
              <a16:creationId xmlns="" xmlns:a16="http://schemas.microsoft.com/office/drawing/2014/main" id="{00000000-0008-0000-0700-000016F106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2]!modInfo.FREEZE_PANES_STATIC">
      <xdr:nvPicPr>
        <xdr:cNvPr id="3" name="UNFREEZE_PANES_G11" descr="update_org.png" hidden="1">
          <a:extLst>
            <a:ext uri="{FF2B5EF4-FFF2-40B4-BE49-F238E27FC236}">
              <a16:creationId xmlns="" xmlns:a16="http://schemas.microsoft.com/office/drawing/2014/main" id="{00000000-0008-0000-0700-000017F106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3]!modInfo.MainSheetHelp">
      <xdr:nvPicPr>
        <xdr:cNvPr id="2" name="ExcludeHelp_1" descr="Справка по листу">
          <a:extLst>
            <a:ext uri="{FF2B5EF4-FFF2-40B4-BE49-F238E27FC236}">
              <a16:creationId xmlns:a16="http://schemas.microsoft.com/office/drawing/2014/main" xmlns="" id="{00000000-0008-0000-04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3]!modInfo.MainSheetHelp">
      <xdr:nvPicPr>
        <xdr:cNvPr id="3" name="ExcludeHelp_2" descr="Справка по листу">
          <a:extLst>
            <a:ext uri="{FF2B5EF4-FFF2-40B4-BE49-F238E27FC236}">
              <a16:creationId xmlns:a16="http://schemas.microsoft.com/office/drawing/2014/main" xmlns="" id="{00000000-0008-0000-04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3]!modInfo.MainSheetHelp">
      <xdr:nvPicPr>
        <xdr:cNvPr id="4" name="ExcludeHelp_2" descr="Справка по листу">
          <a:extLst>
            <a:ext uri="{FF2B5EF4-FFF2-40B4-BE49-F238E27FC236}">
              <a16:creationId xmlns:a16="http://schemas.microsoft.com/office/drawing/2014/main" xmlns="" id="{00000000-0008-0000-04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3]!modInfo.FREEZE_PANES_STATIC">
      <xdr:nvPicPr>
        <xdr:cNvPr id="5" name="FREEZE_PANES_A11" descr="update_org.png">
          <a:extLst>
            <a:ext uri="{FF2B5EF4-FFF2-40B4-BE49-F238E27FC236}">
              <a16:creationId xmlns:a16="http://schemas.microsoft.com/office/drawing/2014/main" xmlns=""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3]!modThisWorkbook.Freeze_Panes">
      <xdr:nvPicPr>
        <xdr:cNvPr id="6" name="UNFREEZE_PANES" descr="update_org.png" hidden="1">
          <a:extLst>
            <a:ext uri="{FF2B5EF4-FFF2-40B4-BE49-F238E27FC236}">
              <a16:creationId xmlns:a16="http://schemas.microsoft.com/office/drawing/2014/main" xmlns="" id="{00000000-0008-0000-04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3]!modInfo.FREEZE_PANES_STATIC">
      <xdr:nvPicPr>
        <xdr:cNvPr id="7" name="UNFREEZE_PANES_A11" descr="update_org.png" hidden="1">
          <a:extLst>
            <a:ext uri="{FF2B5EF4-FFF2-40B4-BE49-F238E27FC236}">
              <a16:creationId xmlns:a16="http://schemas.microsoft.com/office/drawing/2014/main" xmlns="" id="{00000000-0008-0000-04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3]!modList07.cmdDoIt_Click_Handler" textlink="">
      <xdr:nvSpPr>
        <xdr:cNvPr id="2" name="cmdCreate_Sheets" hidden="1">
          <a:extLst>
            <a:ext uri="{FF2B5EF4-FFF2-40B4-BE49-F238E27FC236}">
              <a16:creationId xmlns:a16="http://schemas.microsoft.com/office/drawing/2014/main" xmlns="" id="{00000000-0008-0000-0500-000012000000}"/>
            </a:ext>
          </a:extLst>
        </xdr:cNvPr>
        <xdr:cNvSpPr>
          <a:spLocks noChangeArrowheads="1"/>
        </xdr:cNvSpPr>
      </xdr:nvSpPr>
      <xdr:spPr bwMode="auto">
        <a:xfrm>
          <a:off x="400050" y="24384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3]!modInfo.FREEZE_PANES_STATIC">
      <xdr:nvPicPr>
        <xdr:cNvPr id="3" name="FREEZE_PANES_A21" descr="update_org.png">
          <a:extLst>
            <a:ext uri="{FF2B5EF4-FFF2-40B4-BE49-F238E27FC236}">
              <a16:creationId xmlns:a16="http://schemas.microsoft.com/office/drawing/2014/main" xmlns="" id="{00000000-0008-0000-0500-0000190907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3]!modInfo.FREEZE_PANES_STATIC">
      <xdr:nvPicPr>
        <xdr:cNvPr id="4" name="UNFREEZE_PANES_A21" descr="update_org.png" hidden="1">
          <a:extLst>
            <a:ext uri="{FF2B5EF4-FFF2-40B4-BE49-F238E27FC236}">
              <a16:creationId xmlns:a16="http://schemas.microsoft.com/office/drawing/2014/main" xmlns="" id="{00000000-0008-0000-0500-00001A0907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3]!modInfo.MainSheetHelp">
      <xdr:nvPicPr>
        <xdr:cNvPr id="5" name="ExcludeHelp_1" descr="Справка по листу">
          <a:extLst>
            <a:ext uri="{FF2B5EF4-FFF2-40B4-BE49-F238E27FC236}">
              <a16:creationId xmlns:a16="http://schemas.microsoft.com/office/drawing/2014/main" xmlns="" id="{00000000-0008-0000-0500-000009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3]!modInfo.MainSheetHelp">
      <xdr:nvPicPr>
        <xdr:cNvPr id="6" name="ExcludeHelp_2" descr="Справка по листу">
          <a:extLst>
            <a:ext uri="{FF2B5EF4-FFF2-40B4-BE49-F238E27FC236}">
              <a16:creationId xmlns:a16="http://schemas.microsoft.com/office/drawing/2014/main" xmlns="" id="{00000000-0008-0000-0500-00000A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3]!modInfo.MainSheetHelp">
      <xdr:nvPicPr>
        <xdr:cNvPr id="7" name="ExcludeHelp_3" descr="Справка по листу">
          <a:extLst>
            <a:ext uri="{FF2B5EF4-FFF2-40B4-BE49-F238E27FC236}">
              <a16:creationId xmlns:a16="http://schemas.microsoft.com/office/drawing/2014/main" xmlns="" id="{00000000-0008-0000-0500-00000B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3]!modInfo.MainSheetHelp">
      <xdr:nvPicPr>
        <xdr:cNvPr id="8" name="ExcludeHelp_4" descr="Справка по листу">
          <a:extLst>
            <a:ext uri="{FF2B5EF4-FFF2-40B4-BE49-F238E27FC236}">
              <a16:creationId xmlns:a16="http://schemas.microsoft.com/office/drawing/2014/main" xmlns="" id="{00000000-0008-0000-0500-00000C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3]!modInfo.FREEZE_PANES_STATIC">
      <xdr:nvPicPr>
        <xdr:cNvPr id="2" name="FREEZE_PANES_G11" descr="update_org.png">
          <a:extLst>
            <a:ext uri="{FF2B5EF4-FFF2-40B4-BE49-F238E27FC236}">
              <a16:creationId xmlns:a16="http://schemas.microsoft.com/office/drawing/2014/main" xmlns="" id="{00000000-0008-0000-0700-000016F106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3]!modInfo.FREEZE_PANES_STATIC">
      <xdr:nvPicPr>
        <xdr:cNvPr id="3" name="UNFREEZE_PANES_G11" descr="update_org.png" hidden="1">
          <a:extLst>
            <a:ext uri="{FF2B5EF4-FFF2-40B4-BE49-F238E27FC236}">
              <a16:creationId xmlns:a16="http://schemas.microsoft.com/office/drawing/2014/main" xmlns="" id="{00000000-0008-0000-0700-000017F106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mecon.local\dfs\&#1044;&#1086;&#1082;&#1091;&#1084;&#1077;&#1085;&#1090;&#1099;\&#1045;&#1048;&#1040;&#1057;%20&#1052;&#1086;&#1085;&#1080;&#1090;&#1086;&#1088;&#1080;&#1085;&#1075;\&#1055;&#1069;&#1054;\&#1064;&#1072;&#1073;&#1083;&#1086;&#1085;&#1099;\2023\30.01.2023\FAS.JKH.OPEN.INFO.QUARTER.WARM%20&#1086;&#1090;&#1086;&#1087;&#1083;&#1077;&#1085;&#1080;&#1077;%204%20&#1082;&#1074;%202022.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mecon.local\dfs\&#1044;&#1086;&#1082;&#1091;&#1084;&#1077;&#1085;&#1090;&#1099;\&#1045;&#1048;&#1040;&#1057;%20&#1052;&#1086;&#1085;&#1080;&#1090;&#1086;&#1088;&#1080;&#1085;&#1075;\&#1055;&#1069;&#1054;\&#1064;&#1072;&#1073;&#1083;&#1086;&#1085;&#1099;\2023\30.01.2023\FAS.JKH.OPEN.INFO.QUARTER.WARM%20%20&#1090;&#1077;&#1087;&#1083;&#1086;&#1085;&#1086;&#1089;&#1080;&#1090;&#1077;&#1083;&#1100;%204%20&#1082;&#1074;%202022.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mecon.local\dfs\&#1044;&#1086;&#1082;&#1091;&#1084;&#1077;&#1085;&#1090;&#1099;\&#1045;&#1048;&#1040;&#1057;%20&#1052;&#1086;&#1085;&#1080;&#1090;&#1086;&#1088;&#1080;&#1085;&#1075;\&#1055;&#1069;&#1054;\&#1064;&#1072;&#1073;&#1083;&#1086;&#1085;&#1099;\2023\30.01.2023\FAS.JKH.OPEN.INFO.QUARTER.GVS%204%20&#1082;&#1074;&#1072;&#1088;&#1090;&#1072;&#1083;%202022.xlsb"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Инструкция"/>
      <sheetName val="Лог обновления"/>
      <sheetName val="Титульный"/>
      <sheetName val="Территории"/>
      <sheetName val="Дифференциация"/>
      <sheetName val="Форма 1.0.1 | Форма 4.4"/>
      <sheetName val="Форма 4.4"/>
      <sheetName val="Форма 1.0.1 | Форма 4.6"/>
      <sheetName val="Форма 4.6"/>
      <sheetName val="Сведения об изменении"/>
      <sheetName val="Форма 1.0.2"/>
      <sheetName val="Комментарии"/>
      <sheetName val="Проверка"/>
      <sheetName val="modProv"/>
      <sheetName val="modReestr"/>
      <sheetName val="AllSheetsInThisWorkbook"/>
      <sheetName val="TEHSHEET"/>
      <sheetName val="modCheckCyan"/>
      <sheetName val="modInfo"/>
      <sheetName val="et_union_hor"/>
      <sheetName val="et_union_vert"/>
      <sheetName val="modList00"/>
      <sheetName val="modList01"/>
      <sheetName val="modList02"/>
      <sheetName val="modList03"/>
      <sheetName val="modList04"/>
      <sheetName val="modList05"/>
      <sheetName val="modList07"/>
      <sheetName val="modList09"/>
      <sheetName val="modHTTP"/>
      <sheetName val="modfrmRegion"/>
      <sheetName val="MR_LIST"/>
      <sheetName val="REESTR_VT"/>
      <sheetName val="REESTR_VED"/>
      <sheetName val="modfrmReestrObj"/>
      <sheetName val="DataOrg"/>
      <sheetName val="modfrmReestr"/>
      <sheetName val="modUpdTemplMain"/>
      <sheetName val="REESTR_ORG"/>
      <sheetName val="modClassifierValidate"/>
      <sheetName val="modHyp"/>
      <sheetName val="modfrmDateChoose"/>
      <sheetName val="modComm"/>
      <sheetName val="modThisWorkbook"/>
      <sheetName val="REESTR_MO"/>
      <sheetName val="REESTR_MO_FILTER"/>
      <sheetName val="modfrmReestrMR"/>
      <sheetName val="modServiceModule"/>
      <sheetName val="modfrmCheckUpdates"/>
      <sheetName val="REESTR_DS"/>
      <sheetName val="REESTR_CHS"/>
      <sheetName val="REESTR_LINK"/>
      <sheetName val="FAS.JKH.OPEN.INFO.QUARTER"/>
    </sheetNames>
    <definedNames>
      <definedName name="modfrmDateChoose.CalendarShow"/>
      <definedName name="modInfo.FREEZE_PANES_STATIC"/>
      <definedName name="modInfo.MainSheetHelp"/>
      <definedName name="modList07.cmdDoIt_Click_Handler"/>
      <definedName name="modThisWorkbook.Freeze_Panes"/>
    </definedNames>
    <sheetDataSet>
      <sheetData sheetId="0"/>
      <sheetData sheetId="1"/>
      <sheetData sheetId="2">
        <row r="5">
          <cell r="E5" t="str">
            <v xml:space="preserve">Информация о наличии (отсутствии) технической возможности подключения к системе теплоснабжения, а также о регистрации и ходе реализации заявок о подключении к системе теплоснабжения </v>
          </cell>
        </row>
        <row r="7">
          <cell r="F7" t="str">
            <v>Свердловская область</v>
          </cell>
        </row>
        <row r="14">
          <cell r="F14" t="str">
            <v>26.01.2023</v>
          </cell>
        </row>
        <row r="26">
          <cell r="F26" t="str">
            <v>Акционерное общество "Уральский завод металлоконструкций", г.Екатеринбург</v>
          </cell>
        </row>
      </sheetData>
      <sheetData sheetId="3"/>
      <sheetData sheetId="4">
        <row r="21">
          <cell r="I21"/>
        </row>
        <row r="22">
          <cell r="I22"/>
        </row>
        <row r="23">
          <cell r="I23"/>
        </row>
        <row r="24">
          <cell r="I24" t="str">
            <v/>
          </cell>
        </row>
        <row r="25">
          <cell r="I25"/>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3">
          <cell r="B3" t="str">
            <v>муниципальное образование город Екатеринбург, муниципальное образование город Екатеринбург (65701000);</v>
          </cell>
        </row>
      </sheetData>
      <sheetData sheetId="50"/>
      <sheetData sheetId="51"/>
      <sheetData sheetId="5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Инструкция"/>
      <sheetName val="Лог обновления"/>
      <sheetName val="Титульный"/>
      <sheetName val="Территории"/>
      <sheetName val="Дифференциация"/>
      <sheetName val="Форма 1.0.1 | Форма 4.4"/>
      <sheetName val="Форма 4.4"/>
      <sheetName val="Форма 1.0.1 | Форма 4.6"/>
      <sheetName val="Форма 4.6"/>
      <sheetName val="Сведения об изменении"/>
      <sheetName val="Форма 1.0.2"/>
      <sheetName val="Комментарии"/>
      <sheetName val="Проверка"/>
      <sheetName val="modProv"/>
      <sheetName val="modReestr"/>
      <sheetName val="AllSheetsInThisWorkbook"/>
      <sheetName val="TEHSHEET"/>
      <sheetName val="modCheckCyan"/>
      <sheetName val="modInfo"/>
      <sheetName val="et_union_hor"/>
      <sheetName val="et_union_vert"/>
      <sheetName val="modList00"/>
      <sheetName val="modList01"/>
      <sheetName val="modList02"/>
      <sheetName val="modList03"/>
      <sheetName val="modList04"/>
      <sheetName val="modList05"/>
      <sheetName val="modList07"/>
      <sheetName val="modList09"/>
      <sheetName val="modHTTP"/>
      <sheetName val="modfrmRegion"/>
      <sheetName val="MR_LIST"/>
      <sheetName val="REESTR_VT"/>
      <sheetName val="REESTR_VED"/>
      <sheetName val="modfrmReestrObj"/>
      <sheetName val="DataOrg"/>
      <sheetName val="modfrmReestr"/>
      <sheetName val="modUpdTemplMain"/>
      <sheetName val="REESTR_ORG"/>
      <sheetName val="modClassifierValidate"/>
      <sheetName val="modHyp"/>
      <sheetName val="modfrmDateChoose"/>
      <sheetName val="modComm"/>
      <sheetName val="modThisWorkbook"/>
      <sheetName val="REESTR_MO"/>
      <sheetName val="REESTR_MO_FILTER"/>
      <sheetName val="modfrmReestrMR"/>
      <sheetName val="modServiceModule"/>
      <sheetName val="modfrmCheckUpdates"/>
      <sheetName val="REESTR_DS"/>
      <sheetName val="REESTR_CHS"/>
      <sheetName val="REESTR_LINK"/>
    </sheetNames>
    <definedNames>
      <definedName name="modfrmDateChoose.CalendarShow"/>
      <definedName name="modInfo.FREEZE_PANES_STATIC"/>
      <definedName name="modInfo.MainSheetHelp"/>
      <definedName name="modList07.cmdDoIt_Click_Handler"/>
      <definedName name="modThisWorkbook.Freeze_Panes"/>
    </definedNames>
    <sheetDataSet>
      <sheetData sheetId="0" refreshError="1"/>
      <sheetData sheetId="1" refreshError="1"/>
      <sheetData sheetId="2">
        <row r="5">
          <cell r="E5" t="str">
            <v xml:space="preserve">Информация о наличии (отсутствии) технической возможности подключения к системе теплоснабжения, а также о регистрации и ходе реализации заявок о подключении к системе теплоснабжения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odProv"/>
      <sheetName val="Инструкция"/>
      <sheetName val="Лог обновления"/>
      <sheetName val="Титульный"/>
      <sheetName val="Территории"/>
      <sheetName val="Дифференциация"/>
      <sheetName val="Форма 1.0.1"/>
      <sheetName val="Форма 1.7"/>
      <sheetName val="Сведения об изменении"/>
      <sheetName val="Форма 1.0.2"/>
      <sheetName val="Комментарии"/>
      <sheetName val="Проверка"/>
      <sheetName val="modReestr"/>
      <sheetName val="AllSheetsInThisWorkbook"/>
      <sheetName val="TEHSHEET"/>
      <sheetName val="modCheckCyan"/>
      <sheetName val="modInfo"/>
      <sheetName val="et_union_hor"/>
      <sheetName val="et_union_vert"/>
      <sheetName val="modList00"/>
      <sheetName val="modList01"/>
      <sheetName val="modList02"/>
      <sheetName val="modList03"/>
      <sheetName val="modList04"/>
      <sheetName val="modList07"/>
      <sheetName val="modList09"/>
      <sheetName val="modHTTP"/>
      <sheetName val="modfrmRegion"/>
      <sheetName val="MR_LIST"/>
      <sheetName val="REESTR_VT"/>
      <sheetName val="REESTR_VED"/>
      <sheetName val="modfrmReestrObj"/>
      <sheetName val="DataOrg"/>
      <sheetName val="modfrmReestr"/>
      <sheetName val="modUpdTemplMain"/>
      <sheetName val="REESTR_ORG"/>
      <sheetName val="modClassifierValidate"/>
      <sheetName val="modHyp"/>
      <sheetName val="modfrmDateChoose"/>
      <sheetName val="modComm"/>
      <sheetName val="modThisWorkbook"/>
      <sheetName val="REESTR_MO"/>
      <sheetName val="REESTR_MO_FILTER"/>
      <sheetName val="modfrmReestrMR"/>
      <sheetName val="modServiceModule"/>
      <sheetName val="modfrmCheckUpdates"/>
      <sheetName val="REESTR_DS"/>
      <sheetName val="REESTR_CHS"/>
      <sheetName val="REESTR_LINK"/>
    </sheetNames>
    <definedNames>
      <definedName name="modInfo.FREEZE_PANES_STATIC"/>
      <definedName name="modInfo.MainSheetHelp"/>
      <definedName name="modList07.cmdDoIt_Click_Handler"/>
      <definedName name="modThisWorkbook.Freeze_Panes"/>
    </definedNames>
    <sheetDataSet>
      <sheetData sheetId="0"/>
      <sheetData sheetId="1"/>
      <sheetData sheetId="2"/>
      <sheetData sheetId="3">
        <row r="5">
          <cell r="E5" t="str">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dimension ref="A1:IV22"/>
  <sheetViews>
    <sheetView topLeftCell="C3" workbookViewId="0">
      <selection sqref="A1:XFD1048576"/>
    </sheetView>
  </sheetViews>
  <sheetFormatPr defaultRowHeight="14.25"/>
  <cols>
    <col min="1" max="1" width="9.140625" style="10" hidden="1" customWidth="1"/>
    <col min="2" max="2" width="9.140625" style="11" hidden="1" customWidth="1"/>
    <col min="3" max="3" width="3.7109375" style="25" customWidth="1"/>
    <col min="4" max="4" width="6.28515625" style="11" customWidth="1"/>
    <col min="5" max="5" width="46.42578125" style="11" customWidth="1"/>
    <col min="6" max="6" width="3.7109375" style="11" customWidth="1"/>
    <col min="7" max="7" width="5.7109375" style="11" customWidth="1"/>
    <col min="8" max="8" width="41.42578125" style="11" bestFit="1" customWidth="1"/>
    <col min="9" max="9" width="3.7109375" style="11" customWidth="1"/>
    <col min="10" max="10" width="5.7109375" style="11" customWidth="1"/>
    <col min="11" max="11" width="32.5703125" style="11" customWidth="1"/>
    <col min="12" max="12" width="14.85546875" style="11" customWidth="1"/>
    <col min="13" max="13" width="13.140625" style="15" hidden="1" customWidth="1"/>
    <col min="14" max="16" width="9.140625" style="15" hidden="1" customWidth="1"/>
    <col min="17" max="17" width="25.7109375" style="16" hidden="1" customWidth="1"/>
    <col min="18" max="18" width="14.42578125" style="15" hidden="1" customWidth="1"/>
    <col min="19" max="22" width="9.140625" style="17"/>
    <col min="23" max="16384" width="9.140625" style="11"/>
  </cols>
  <sheetData>
    <row r="1" spans="1:256" s="1" customFormat="1" ht="16.5" hidden="1" customHeight="1">
      <c r="C1" s="2"/>
      <c r="H1" s="2"/>
      <c r="I1" s="2"/>
      <c r="J1" s="2"/>
      <c r="K1" s="2" t="s">
        <v>0</v>
      </c>
      <c r="L1" s="3" t="s">
        <v>1</v>
      </c>
      <c r="M1" s="4" t="s">
        <v>2</v>
      </c>
      <c r="N1" s="4"/>
      <c r="O1" s="4"/>
      <c r="P1" s="4"/>
      <c r="Q1" s="5"/>
      <c r="R1" s="4"/>
      <c r="S1" s="4"/>
      <c r="T1" s="4"/>
      <c r="U1" s="4"/>
      <c r="V1" s="4"/>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s="9" customFormat="1" ht="16.5" hidden="1" customHeight="1">
      <c r="A2" s="6"/>
      <c r="B2" s="6"/>
      <c r="C2" s="7"/>
      <c r="D2" s="6"/>
      <c r="E2" s="6"/>
      <c r="F2" s="6"/>
      <c r="G2" s="6"/>
      <c r="H2" s="6"/>
      <c r="I2" s="6"/>
      <c r="J2" s="6"/>
      <c r="K2" s="6"/>
      <c r="L2" s="6"/>
      <c r="M2" s="4"/>
      <c r="N2" s="4"/>
      <c r="O2" s="4"/>
      <c r="P2" s="4"/>
      <c r="Q2" s="5"/>
      <c r="R2" s="4"/>
      <c r="S2" s="8"/>
      <c r="T2" s="8"/>
      <c r="U2" s="8"/>
      <c r="V2" s="8"/>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row>
    <row r="3" spans="1:256" s="18" customFormat="1" ht="3" customHeight="1">
      <c r="A3" s="10"/>
      <c r="B3" s="11"/>
      <c r="C3" s="12"/>
      <c r="D3" s="13"/>
      <c r="E3" s="13"/>
      <c r="F3" s="13"/>
      <c r="G3" s="13"/>
      <c r="H3" s="13"/>
      <c r="I3" s="13"/>
      <c r="J3" s="13"/>
      <c r="K3" s="13"/>
      <c r="L3" s="14"/>
      <c r="M3" s="15"/>
      <c r="N3" s="15"/>
      <c r="O3" s="15"/>
      <c r="P3" s="15"/>
      <c r="Q3" s="16"/>
      <c r="R3" s="15"/>
      <c r="S3" s="17"/>
      <c r="T3" s="17"/>
      <c r="U3" s="17"/>
      <c r="V3" s="17"/>
    </row>
    <row r="4" spans="1:256" s="18" customFormat="1" ht="22.5">
      <c r="A4" s="10"/>
      <c r="B4" s="11"/>
      <c r="C4" s="12"/>
      <c r="D4" s="185" t="s">
        <v>3</v>
      </c>
      <c r="E4" s="186"/>
      <c r="F4" s="186"/>
      <c r="G4" s="186"/>
      <c r="H4" s="187"/>
      <c r="I4" s="19"/>
      <c r="M4" s="15"/>
      <c r="N4" s="15"/>
      <c r="O4" s="15"/>
      <c r="P4" s="15"/>
      <c r="Q4" s="16"/>
      <c r="R4" s="15"/>
      <c r="S4" s="17"/>
      <c r="T4" s="17"/>
      <c r="U4" s="17"/>
      <c r="V4" s="17"/>
    </row>
    <row r="5" spans="1:256" s="18" customFormat="1" ht="3" hidden="1" customHeight="1">
      <c r="A5" s="10"/>
      <c r="B5" s="11"/>
      <c r="C5" s="12"/>
      <c r="D5" s="13"/>
      <c r="E5" s="13"/>
      <c r="F5" s="13"/>
      <c r="G5" s="13"/>
      <c r="H5" s="20"/>
      <c r="I5" s="20"/>
      <c r="J5" s="20"/>
      <c r="K5" s="20"/>
      <c r="L5" s="21"/>
      <c r="M5" s="15"/>
      <c r="N5" s="15"/>
      <c r="O5" s="15"/>
      <c r="P5" s="15"/>
      <c r="Q5" s="16"/>
      <c r="R5" s="15"/>
      <c r="S5" s="17"/>
      <c r="T5" s="17"/>
      <c r="U5" s="17"/>
      <c r="V5" s="17"/>
    </row>
    <row r="6" spans="1:256" s="18" customFormat="1" ht="20.100000000000001" hidden="1" customHeight="1">
      <c r="A6" s="22"/>
      <c r="B6" s="22"/>
      <c r="C6" s="12"/>
      <c r="D6" s="188"/>
      <c r="E6" s="188"/>
      <c r="F6" s="189" t="s">
        <v>4</v>
      </c>
      <c r="G6" s="189"/>
      <c r="H6" s="20"/>
      <c r="I6" s="20"/>
      <c r="J6" s="23"/>
      <c r="K6" s="24"/>
      <c r="L6" s="24"/>
      <c r="M6" s="15"/>
      <c r="N6" s="15"/>
      <c r="O6" s="15"/>
      <c r="P6" s="15"/>
      <c r="Q6" s="16"/>
      <c r="R6" s="15"/>
      <c r="S6" s="17"/>
      <c r="T6" s="17"/>
      <c r="U6" s="17"/>
      <c r="V6" s="17"/>
    </row>
    <row r="7" spans="1:256" ht="3" customHeight="1"/>
    <row r="8" spans="1:256" s="18" customFormat="1">
      <c r="A8" s="10"/>
      <c r="B8" s="11"/>
      <c r="C8" s="12"/>
      <c r="D8" s="190" t="s">
        <v>5</v>
      </c>
      <c r="E8" s="190"/>
      <c r="F8" s="190" t="s">
        <v>6</v>
      </c>
      <c r="G8" s="190"/>
      <c r="H8" s="190"/>
      <c r="I8" s="184" t="s">
        <v>7</v>
      </c>
      <c r="J8" s="184"/>
      <c r="K8" s="184"/>
      <c r="L8" s="184"/>
      <c r="M8" s="15"/>
      <c r="N8" s="15"/>
      <c r="O8" s="15"/>
      <c r="P8" s="15"/>
      <c r="Q8" s="16"/>
      <c r="R8" s="15"/>
      <c r="S8" s="17"/>
      <c r="T8" s="17"/>
      <c r="U8" s="17"/>
      <c r="V8" s="17"/>
    </row>
    <row r="9" spans="1:256" s="18" customFormat="1" ht="20.25" customHeight="1">
      <c r="A9" s="10"/>
      <c r="B9" s="11"/>
      <c r="C9" s="12"/>
      <c r="D9" s="26" t="s">
        <v>8</v>
      </c>
      <c r="E9" s="26" t="s">
        <v>9</v>
      </c>
      <c r="F9" s="191" t="s">
        <v>8</v>
      </c>
      <c r="G9" s="192"/>
      <c r="H9" s="27" t="s">
        <v>9</v>
      </c>
      <c r="I9" s="193" t="s">
        <v>8</v>
      </c>
      <c r="J9" s="193"/>
      <c r="K9" s="27" t="s">
        <v>9</v>
      </c>
      <c r="L9" s="27" t="s">
        <v>1</v>
      </c>
      <c r="M9" s="28"/>
      <c r="N9" s="28"/>
      <c r="O9" s="28"/>
      <c r="P9" s="28"/>
      <c r="Q9" s="29"/>
      <c r="R9" s="28"/>
      <c r="S9" s="17"/>
      <c r="T9" s="17"/>
      <c r="U9" s="17"/>
      <c r="V9" s="17"/>
    </row>
    <row r="10" spans="1:256" ht="12" customHeight="1">
      <c r="C10" s="30"/>
      <c r="D10" s="31" t="s">
        <v>10</v>
      </c>
      <c r="E10" s="31" t="s">
        <v>11</v>
      </c>
      <c r="F10" s="194" t="s">
        <v>12</v>
      </c>
      <c r="G10" s="194"/>
      <c r="H10" s="31" t="s">
        <v>13</v>
      </c>
      <c r="I10" s="194" t="s">
        <v>14</v>
      </c>
      <c r="J10" s="194"/>
      <c r="K10" s="31" t="s">
        <v>15</v>
      </c>
      <c r="L10" s="31" t="s">
        <v>16</v>
      </c>
      <c r="M10" s="28"/>
      <c r="N10" s="28"/>
      <c r="O10" s="28"/>
      <c r="P10" s="28"/>
      <c r="Q10" s="29"/>
      <c r="R10" s="28"/>
      <c r="S10" s="32"/>
      <c r="T10" s="32"/>
      <c r="U10" s="32"/>
      <c r="V10" s="32"/>
    </row>
    <row r="11" spans="1:256" s="18" customFormat="1" hidden="1">
      <c r="A11" s="11"/>
      <c r="B11" s="11"/>
      <c r="C11" s="12"/>
      <c r="D11" s="33">
        <v>0</v>
      </c>
      <c r="E11" s="34"/>
      <c r="F11" s="35" t="s">
        <v>17</v>
      </c>
      <c r="G11" s="35"/>
      <c r="H11" s="36"/>
      <c r="I11" s="37" t="s">
        <v>17</v>
      </c>
      <c r="J11" s="35"/>
      <c r="K11" s="36"/>
      <c r="L11" s="38"/>
      <c r="M11" s="39" t="s">
        <v>18</v>
      </c>
      <c r="N11" s="28"/>
      <c r="O11" s="28"/>
      <c r="P11" s="28" t="s">
        <v>19</v>
      </c>
      <c r="Q11" s="29" t="s">
        <v>20</v>
      </c>
      <c r="R11" s="28" t="s">
        <v>21</v>
      </c>
      <c r="S11" s="17"/>
      <c r="T11" s="17"/>
      <c r="U11" s="17"/>
      <c r="V11" s="17"/>
    </row>
    <row r="12" spans="1:256" s="52" customFormat="1" ht="15.75" hidden="1" customHeight="1">
      <c r="A12" s="40"/>
      <c r="B12" s="41" t="s">
        <v>22</v>
      </c>
      <c r="C12" s="195"/>
      <c r="D12" s="190">
        <v>1</v>
      </c>
      <c r="E12" s="197" t="s">
        <v>23</v>
      </c>
      <c r="F12" s="42" t="s">
        <v>17</v>
      </c>
      <c r="G12" s="43">
        <v>0</v>
      </c>
      <c r="H12" s="44"/>
      <c r="I12" s="45" t="s">
        <v>17</v>
      </c>
      <c r="J12" s="46" t="s">
        <v>24</v>
      </c>
      <c r="K12" s="47"/>
      <c r="L12" s="48"/>
      <c r="M12" s="15" t="e">
        <f ca="1">mergeValue(H12)</f>
        <v>#NAME?</v>
      </c>
      <c r="N12" s="1"/>
      <c r="O12" s="1"/>
      <c r="P12" s="15" t="str">
        <f t="array" ref="P12">IF(ISERROR(MATCH(MID(Q12,1,250),MID(note_ter,1,250),0)),"n","y")</f>
        <v>n</v>
      </c>
      <c r="Q12" s="1" t="s">
        <v>23</v>
      </c>
      <c r="R12" s="15" t="str">
        <f>K12&amp;"("&amp;L12&amp;")"</f>
        <v>()</v>
      </c>
      <c r="S12" s="41"/>
      <c r="T12" s="41"/>
      <c r="U12" s="49"/>
      <c r="V12" s="41"/>
      <c r="W12" s="41"/>
      <c r="X12" s="41"/>
      <c r="Y12" s="50"/>
      <c r="Z12" s="50"/>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0"/>
      <c r="BW12" s="50"/>
      <c r="BX12" s="50"/>
      <c r="BY12" s="50"/>
      <c r="BZ12" s="50"/>
      <c r="CA12" s="50"/>
      <c r="CB12" s="50"/>
      <c r="CC12" s="50"/>
      <c r="CD12" s="50"/>
      <c r="CE12" s="50"/>
    </row>
    <row r="13" spans="1:256" s="52" customFormat="1" ht="15" hidden="1" customHeight="1">
      <c r="A13" s="40"/>
      <c r="B13" s="41" t="s">
        <v>22</v>
      </c>
      <c r="C13" s="195"/>
      <c r="D13" s="190"/>
      <c r="E13" s="198"/>
      <c r="F13" s="200" t="s">
        <v>17</v>
      </c>
      <c r="G13" s="190">
        <v>1</v>
      </c>
      <c r="H13" s="203" t="s">
        <v>25</v>
      </c>
      <c r="I13" s="45" t="s">
        <v>17</v>
      </c>
      <c r="J13" s="46" t="s">
        <v>24</v>
      </c>
      <c r="K13" s="47"/>
      <c r="L13" s="48"/>
      <c r="M13" s="15" t="e">
        <f ca="1">mergeValue(H13)</f>
        <v>#NAME?</v>
      </c>
      <c r="N13" s="1"/>
      <c r="O13" s="1"/>
      <c r="P13" s="1"/>
      <c r="Q13" s="1"/>
      <c r="R13" s="15" t="str">
        <f>K13&amp;"("&amp;L13&amp;")"</f>
        <v>()</v>
      </c>
      <c r="S13" s="41"/>
      <c r="T13" s="41"/>
      <c r="U13" s="49"/>
      <c r="V13" s="41"/>
      <c r="W13" s="41"/>
      <c r="X13" s="41"/>
      <c r="Y13" s="50"/>
      <c r="Z13" s="50"/>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0"/>
      <c r="BW13" s="50"/>
      <c r="BX13" s="50"/>
      <c r="BY13" s="50"/>
      <c r="BZ13" s="50"/>
      <c r="CA13" s="50"/>
      <c r="CB13" s="50"/>
      <c r="CC13" s="50"/>
      <c r="CD13" s="50"/>
      <c r="CE13" s="50"/>
    </row>
    <row r="14" spans="1:256" s="52" customFormat="1" ht="52.5" customHeight="1">
      <c r="A14" s="40"/>
      <c r="B14" s="41" t="s">
        <v>22</v>
      </c>
      <c r="C14" s="195"/>
      <c r="D14" s="190"/>
      <c r="E14" s="198"/>
      <c r="F14" s="201"/>
      <c r="G14" s="190"/>
      <c r="H14" s="204"/>
      <c r="I14" s="53" t="s">
        <v>17</v>
      </c>
      <c r="J14" s="43">
        <v>1</v>
      </c>
      <c r="K14" s="54" t="s">
        <v>25</v>
      </c>
      <c r="L14" s="55" t="s">
        <v>26</v>
      </c>
      <c r="M14" s="15" t="e">
        <f ca="1">mergeValue(H14)</f>
        <v>#NAME?</v>
      </c>
      <c r="N14" s="1"/>
      <c r="O14" s="1"/>
      <c r="P14" s="1"/>
      <c r="Q14" s="1"/>
      <c r="R14" s="15" t="str">
        <f>K14&amp;" ("&amp;L14&amp;")"</f>
        <v>муниципальное образование город Екатеринбург (65701000)</v>
      </c>
      <c r="S14" s="41"/>
      <c r="T14" s="41"/>
      <c r="U14" s="49"/>
      <c r="V14" s="41"/>
      <c r="W14" s="41"/>
      <c r="X14" s="41"/>
      <c r="Y14" s="50"/>
      <c r="Z14" s="50"/>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0"/>
      <c r="BW14" s="50"/>
      <c r="BX14" s="50"/>
      <c r="BY14" s="50"/>
      <c r="BZ14" s="50"/>
      <c r="CA14" s="50"/>
      <c r="CB14" s="50"/>
      <c r="CC14" s="50"/>
      <c r="CD14" s="50"/>
      <c r="CE14" s="50"/>
    </row>
    <row r="15" spans="1:256" s="52" customFormat="1" ht="0.95" customHeight="1">
      <c r="A15" s="40"/>
      <c r="B15" s="40"/>
      <c r="C15" s="195"/>
      <c r="D15" s="190"/>
      <c r="E15" s="198"/>
      <c r="F15" s="202"/>
      <c r="G15" s="190"/>
      <c r="H15" s="205"/>
      <c r="I15" s="56" t="s">
        <v>17</v>
      </c>
      <c r="J15" s="56"/>
      <c r="K15" s="47" t="s">
        <v>17</v>
      </c>
      <c r="L15" s="48"/>
      <c r="M15" s="1"/>
      <c r="N15" s="1"/>
      <c r="O15" s="1"/>
      <c r="P15" s="1"/>
      <c r="Q15" s="15"/>
      <c r="R15" s="1"/>
      <c r="S15" s="41"/>
      <c r="T15" s="41"/>
      <c r="U15" s="49"/>
      <c r="V15" s="41"/>
      <c r="W15" s="41"/>
      <c r="X15" s="41"/>
      <c r="Y15" s="50"/>
      <c r="Z15" s="50"/>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0"/>
      <c r="BW15" s="50"/>
      <c r="BX15" s="50"/>
      <c r="BY15" s="50"/>
      <c r="BZ15" s="50"/>
      <c r="CA15" s="50"/>
      <c r="CB15" s="50"/>
      <c r="CC15" s="50"/>
      <c r="CD15" s="50"/>
      <c r="CE15" s="50"/>
    </row>
    <row r="16" spans="1:256" s="52" customFormat="1" ht="0.95" customHeight="1">
      <c r="A16" s="40"/>
      <c r="B16" s="40"/>
      <c r="C16" s="196"/>
      <c r="D16" s="190"/>
      <c r="E16" s="199"/>
      <c r="F16" s="45" t="s">
        <v>17</v>
      </c>
      <c r="G16" s="56" t="s">
        <v>17</v>
      </c>
      <c r="H16" s="47" t="s">
        <v>17</v>
      </c>
      <c r="I16" s="56" t="s">
        <v>17</v>
      </c>
      <c r="J16" s="56"/>
      <c r="K16" s="57"/>
      <c r="L16" s="48"/>
      <c r="M16" s="1"/>
      <c r="N16" s="1"/>
      <c r="O16" s="1"/>
      <c r="P16" s="1"/>
      <c r="Q16" s="15"/>
      <c r="R16" s="1"/>
      <c r="S16" s="41"/>
      <c r="T16" s="41"/>
      <c r="U16" s="49"/>
      <c r="V16" s="41"/>
      <c r="W16" s="41"/>
      <c r="X16" s="41"/>
      <c r="Y16" s="50"/>
      <c r="Z16" s="50"/>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0"/>
      <c r="BW16" s="50"/>
      <c r="BX16" s="50"/>
      <c r="BY16" s="50"/>
      <c r="BZ16" s="50"/>
      <c r="CA16" s="50"/>
      <c r="CB16" s="50"/>
      <c r="CC16" s="50"/>
      <c r="CD16" s="50"/>
      <c r="CE16" s="50"/>
    </row>
    <row r="17" spans="1:22" s="18" customFormat="1">
      <c r="A17" s="11"/>
      <c r="B17" s="11" t="s">
        <v>27</v>
      </c>
      <c r="C17" s="12"/>
      <c r="D17" s="45"/>
      <c r="E17" s="58" t="s">
        <v>17</v>
      </c>
      <c r="F17" s="59" t="s">
        <v>17</v>
      </c>
      <c r="G17" s="59"/>
      <c r="H17" s="59"/>
      <c r="I17" s="59" t="s">
        <v>17</v>
      </c>
      <c r="J17" s="59"/>
      <c r="K17" s="59"/>
      <c r="L17" s="60"/>
      <c r="M17" s="39"/>
      <c r="N17" s="28"/>
      <c r="O17" s="28"/>
      <c r="P17" s="28"/>
      <c r="Q17" s="29" t="s">
        <v>28</v>
      </c>
      <c r="R17" s="28"/>
      <c r="S17" s="17"/>
      <c r="T17" s="17"/>
      <c r="U17" s="17"/>
      <c r="V17" s="17"/>
    </row>
    <row r="18" spans="1:22" s="18" customFormat="1">
      <c r="A18" s="10"/>
      <c r="B18" s="11"/>
      <c r="C18" s="25"/>
      <c r="D18" s="61"/>
      <c r="E18" s="61"/>
      <c r="F18" s="61"/>
      <c r="G18" s="61"/>
      <c r="H18" s="61"/>
      <c r="I18" s="61"/>
      <c r="J18" s="61"/>
      <c r="K18" s="61"/>
      <c r="L18" s="61"/>
      <c r="M18" s="28"/>
      <c r="N18" s="28"/>
      <c r="O18" s="28"/>
      <c r="P18" s="28"/>
      <c r="Q18" s="29"/>
      <c r="R18" s="28"/>
      <c r="S18" s="17"/>
      <c r="T18" s="17"/>
      <c r="U18" s="17"/>
      <c r="V18" s="17"/>
    </row>
    <row r="19" spans="1:22" s="18" customFormat="1">
      <c r="A19" s="10"/>
      <c r="B19" s="11"/>
      <c r="C19" s="25"/>
      <c r="D19" s="11"/>
      <c r="E19" s="11"/>
      <c r="F19" s="11"/>
      <c r="G19" s="11"/>
      <c r="H19" s="11"/>
      <c r="I19" s="11"/>
      <c r="J19" s="11"/>
      <c r="K19" s="11"/>
      <c r="L19" s="11"/>
      <c r="M19" s="15"/>
      <c r="N19" s="15"/>
      <c r="O19" s="15"/>
      <c r="P19" s="15"/>
      <c r="Q19" s="16"/>
      <c r="R19" s="15"/>
      <c r="S19" s="17"/>
      <c r="T19" s="17"/>
      <c r="U19" s="17"/>
      <c r="V19" s="17"/>
    </row>
    <row r="20" spans="1:22" s="18" customFormat="1">
      <c r="A20" s="10"/>
      <c r="B20" s="11"/>
      <c r="C20" s="25"/>
      <c r="D20" s="11"/>
      <c r="E20" s="11"/>
      <c r="F20" s="11"/>
      <c r="G20" s="11"/>
      <c r="H20" s="11"/>
      <c r="I20" s="11"/>
      <c r="J20" s="11"/>
      <c r="K20" s="11"/>
      <c r="L20" s="11"/>
      <c r="M20" s="15"/>
      <c r="N20" s="15"/>
      <c r="O20" s="15"/>
      <c r="P20" s="15"/>
      <c r="Q20" s="16"/>
      <c r="R20" s="15"/>
      <c r="S20" s="17"/>
      <c r="T20" s="17"/>
      <c r="U20" s="17"/>
      <c r="V20" s="17"/>
    </row>
    <row r="21" spans="1:22" s="63" customFormat="1" ht="10.5">
      <c r="A21" s="62"/>
      <c r="C21" s="64"/>
      <c r="D21" s="65"/>
      <c r="E21" s="65"/>
      <c r="M21" s="15"/>
      <c r="N21" s="15"/>
      <c r="O21" s="15"/>
      <c r="P21" s="15"/>
      <c r="Q21" s="16"/>
      <c r="R21" s="15"/>
      <c r="S21" s="17"/>
      <c r="T21" s="17"/>
      <c r="U21" s="17"/>
      <c r="V21" s="17"/>
    </row>
    <row r="22" spans="1:22" s="63" customFormat="1" ht="10.5">
      <c r="A22" s="62"/>
      <c r="C22" s="64"/>
      <c r="D22" s="65"/>
      <c r="E22" s="65"/>
      <c r="M22" s="15"/>
      <c r="N22" s="15"/>
      <c r="O22" s="15"/>
      <c r="P22" s="15"/>
      <c r="Q22" s="16"/>
      <c r="R22" s="15"/>
      <c r="S22" s="17"/>
      <c r="T22" s="17"/>
      <c r="U22" s="17"/>
      <c r="V22" s="17"/>
    </row>
  </sheetData>
  <mergeCells count="16">
    <mergeCell ref="F9:G9"/>
    <mergeCell ref="I9:J9"/>
    <mergeCell ref="F10:G10"/>
    <mergeCell ref="I10:J10"/>
    <mergeCell ref="C12:C16"/>
    <mergeCell ref="D12:D16"/>
    <mergeCell ref="E12:E16"/>
    <mergeCell ref="F13:F15"/>
    <mergeCell ref="G13:G15"/>
    <mergeCell ref="H13:H15"/>
    <mergeCell ref="I8:L8"/>
    <mergeCell ref="D4:H4"/>
    <mergeCell ref="D6:E6"/>
    <mergeCell ref="F6:G6"/>
    <mergeCell ref="D8:E8"/>
    <mergeCell ref="F8:H8"/>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L30"/>
  <sheetViews>
    <sheetView topLeftCell="C3" workbookViewId="0">
      <selection sqref="A1:XFD1048576"/>
    </sheetView>
  </sheetViews>
  <sheetFormatPr defaultRowHeight="15"/>
  <cols>
    <col min="1" max="1" width="6.42578125" style="66" hidden="1" customWidth="1"/>
    <col min="2" max="2" width="2" style="66" hidden="1" customWidth="1"/>
    <col min="3" max="3" width="3.7109375" style="66" customWidth="1"/>
    <col min="4" max="4" width="4.28515625" style="66" customWidth="1"/>
    <col min="5" max="5" width="45" style="66" customWidth="1"/>
    <col min="6" max="6" width="6.42578125" style="66" bestFit="1" customWidth="1"/>
    <col min="7" max="7" width="4.42578125" style="66" customWidth="1"/>
    <col min="8" max="8" width="5.5703125" style="66" customWidth="1"/>
    <col min="9" max="9" width="52.85546875" style="66" customWidth="1"/>
    <col min="10" max="10" width="7" style="66" bestFit="1" customWidth="1"/>
    <col min="11" max="11" width="3.7109375" style="66" bestFit="1" customWidth="1"/>
    <col min="12" max="12" width="6.28515625" style="66" bestFit="1" customWidth="1"/>
    <col min="13" max="13" width="61" style="66" customWidth="1"/>
    <col min="14" max="15" width="9.140625" style="67"/>
    <col min="16" max="16" width="9.140625" style="68"/>
    <col min="17" max="38" width="9.140625" style="67"/>
    <col min="39" max="16384" width="9.140625" style="66"/>
  </cols>
  <sheetData>
    <row r="1" spans="1:38" hidden="1"/>
    <row r="2" spans="1:38" hidden="1"/>
    <row r="3" spans="1:38" ht="10.5" customHeight="1"/>
    <row r="4" spans="1:38" ht="27" customHeight="1">
      <c r="A4" s="69"/>
      <c r="B4" s="69"/>
      <c r="D4" s="207" t="str">
        <f>[1]Титульный!E5</f>
        <v xml:space="preserve">Информация о наличии (отсутствии) технической возможности подключения к системе теплоснабжения, а также о регистрации и ходе реализации заявок о подключении к системе теплоснабжения </v>
      </c>
      <c r="E4" s="208"/>
      <c r="F4" s="208"/>
      <c r="G4" s="208"/>
      <c r="H4" s="208"/>
      <c r="I4" s="209"/>
      <c r="J4" s="67"/>
      <c r="K4" s="67"/>
      <c r="L4" s="67"/>
      <c r="M4" s="67"/>
    </row>
    <row r="5" spans="1:38" s="72" customFormat="1" ht="15.75">
      <c r="A5" s="69"/>
      <c r="B5" s="69"/>
      <c r="C5" s="69"/>
      <c r="D5" s="210" t="str">
        <f>IF(org=0,"Не определено",org)</f>
        <v>Акционерное общество "Уральский завод металлоконструкций", г.Екатеринбург</v>
      </c>
      <c r="E5" s="211"/>
      <c r="F5" s="211"/>
      <c r="G5" s="211"/>
      <c r="H5" s="211"/>
      <c r="I5" s="212"/>
      <c r="J5" s="70"/>
      <c r="K5" s="70"/>
      <c r="L5" s="70"/>
      <c r="M5" s="70"/>
      <c r="N5" s="70"/>
      <c r="O5" s="70"/>
      <c r="P5" s="71"/>
      <c r="Q5" s="70"/>
      <c r="R5" s="70"/>
      <c r="S5" s="70"/>
      <c r="T5" s="70"/>
      <c r="U5" s="70"/>
      <c r="V5" s="70"/>
      <c r="W5" s="70"/>
      <c r="X5" s="70"/>
      <c r="Y5" s="70"/>
      <c r="Z5" s="70"/>
      <c r="AA5" s="70"/>
      <c r="AB5" s="70"/>
      <c r="AC5" s="70"/>
      <c r="AD5" s="70"/>
      <c r="AE5" s="70"/>
      <c r="AF5" s="70"/>
      <c r="AG5" s="70"/>
      <c r="AH5" s="70"/>
      <c r="AI5" s="70"/>
      <c r="AJ5" s="70"/>
      <c r="AK5" s="70"/>
      <c r="AL5" s="70"/>
    </row>
    <row r="6" spans="1:38" s="74" customFormat="1" ht="3" customHeight="1">
      <c r="A6" s="213"/>
      <c r="B6" s="213"/>
      <c r="C6" s="213"/>
      <c r="D6" s="213"/>
      <c r="E6" s="213"/>
      <c r="F6" s="213"/>
      <c r="G6" s="73"/>
      <c r="H6" s="73"/>
      <c r="I6" s="73"/>
      <c r="J6" s="73"/>
      <c r="K6" s="73"/>
      <c r="N6" s="75"/>
      <c r="O6" s="75"/>
      <c r="P6" s="76"/>
      <c r="Q6" s="75"/>
      <c r="R6" s="75"/>
      <c r="S6" s="75"/>
      <c r="T6" s="75"/>
      <c r="U6" s="75"/>
      <c r="V6" s="75"/>
      <c r="W6" s="75"/>
      <c r="X6" s="75"/>
      <c r="Y6" s="75"/>
      <c r="Z6" s="75"/>
      <c r="AA6" s="75"/>
      <c r="AB6" s="75"/>
      <c r="AC6" s="75"/>
      <c r="AD6" s="75"/>
      <c r="AE6" s="75"/>
      <c r="AF6" s="75"/>
      <c r="AG6" s="75"/>
      <c r="AH6" s="75"/>
      <c r="AI6" s="75"/>
      <c r="AJ6" s="75"/>
      <c r="AK6" s="75"/>
      <c r="AL6" s="75"/>
    </row>
    <row r="7" spans="1:38" ht="3.75" customHeight="1">
      <c r="A7" s="213"/>
      <c r="B7" s="213"/>
      <c r="C7" s="213"/>
      <c r="D7" s="213"/>
      <c r="E7" s="213"/>
      <c r="F7" s="213"/>
    </row>
    <row r="8" spans="1:38" ht="0.2" customHeight="1">
      <c r="B8" s="206"/>
      <c r="C8" s="206"/>
      <c r="D8" s="206"/>
      <c r="E8" s="214"/>
      <c r="F8" s="214"/>
    </row>
    <row r="9" spans="1:38" ht="0.2" customHeight="1">
      <c r="B9" s="206"/>
      <c r="C9" s="206"/>
      <c r="D9" s="206"/>
      <c r="E9" s="214"/>
      <c r="F9" s="214"/>
    </row>
    <row r="10" spans="1:38" ht="0.2" customHeight="1">
      <c r="B10" s="206"/>
      <c r="C10" s="206"/>
      <c r="D10" s="206"/>
      <c r="E10" s="214"/>
      <c r="F10" s="214"/>
    </row>
    <row r="11" spans="1:38" ht="6" hidden="1" customHeight="1">
      <c r="B11" s="206"/>
      <c r="C11" s="206"/>
      <c r="D11" s="206"/>
      <c r="E11" s="214"/>
      <c r="F11" s="214"/>
    </row>
    <row r="12" spans="1:38" ht="20.25" hidden="1" customHeight="1">
      <c r="A12" s="77"/>
      <c r="B12" s="206"/>
      <c r="C12" s="206"/>
      <c r="D12" s="206"/>
      <c r="E12" s="78"/>
      <c r="F12" s="77"/>
      <c r="G12" s="78"/>
      <c r="H12" s="78"/>
      <c r="I12" s="77"/>
      <c r="J12" s="77"/>
      <c r="K12" s="78"/>
    </row>
    <row r="13" spans="1:38" ht="20.25" hidden="1" customHeight="1">
      <c r="B13" s="206"/>
      <c r="C13" s="206"/>
      <c r="D13" s="206"/>
      <c r="E13" s="78"/>
      <c r="F13" s="79"/>
      <c r="G13" s="77"/>
      <c r="H13" s="77"/>
      <c r="I13" s="77"/>
      <c r="J13" s="77"/>
      <c r="K13" s="78"/>
    </row>
    <row r="14" spans="1:38" ht="6" hidden="1" customHeight="1">
      <c r="B14" s="215"/>
      <c r="C14" s="215"/>
      <c r="D14" s="215"/>
      <c r="E14" s="80"/>
      <c r="F14" s="77"/>
      <c r="G14" s="77"/>
      <c r="H14" s="77"/>
      <c r="I14" s="77"/>
      <c r="J14" s="77"/>
      <c r="K14" s="78"/>
    </row>
    <row r="15" spans="1:38" ht="3" customHeight="1"/>
    <row r="16" spans="1:38" ht="0.2" customHeight="1"/>
    <row r="17" spans="1:38" s="72" customFormat="1" ht="0.2" customHeight="1">
      <c r="A17" s="81"/>
      <c r="B17" s="81"/>
      <c r="C17" s="81"/>
      <c r="D17" s="81"/>
      <c r="E17" s="81"/>
      <c r="F17" s="81"/>
      <c r="G17" s="81"/>
      <c r="H17" s="81"/>
      <c r="I17" s="81"/>
      <c r="J17" s="81"/>
      <c r="K17" s="81"/>
      <c r="L17" s="81"/>
      <c r="M17" s="74"/>
      <c r="N17" s="70"/>
      <c r="O17" s="70"/>
      <c r="P17" s="71"/>
      <c r="Q17" s="70"/>
      <c r="R17" s="70"/>
      <c r="S17" s="70"/>
      <c r="T17" s="70"/>
      <c r="U17" s="70"/>
      <c r="V17" s="70"/>
      <c r="W17" s="70"/>
      <c r="X17" s="70"/>
      <c r="Y17" s="70"/>
      <c r="Z17" s="70"/>
      <c r="AA17" s="70"/>
      <c r="AB17" s="70"/>
      <c r="AC17" s="70"/>
      <c r="AD17" s="70"/>
      <c r="AE17" s="70"/>
      <c r="AF17" s="70"/>
      <c r="AG17" s="70"/>
      <c r="AH17" s="70"/>
      <c r="AI17" s="70"/>
      <c r="AJ17" s="70"/>
      <c r="AK17" s="70"/>
      <c r="AL17" s="70"/>
    </row>
    <row r="18" spans="1:38" ht="23.25" customHeight="1">
      <c r="A18" s="216"/>
      <c r="B18" s="77"/>
      <c r="C18" s="77"/>
      <c r="D18" s="217" t="s">
        <v>29</v>
      </c>
      <c r="E18" s="217"/>
      <c r="F18" s="218" t="s">
        <v>30</v>
      </c>
      <c r="G18" s="218"/>
      <c r="H18" s="218"/>
      <c r="I18" s="218"/>
      <c r="J18" s="218" t="s">
        <v>31</v>
      </c>
      <c r="K18" s="218"/>
      <c r="L18" s="218"/>
      <c r="M18" s="218"/>
    </row>
    <row r="19" spans="1:38" ht="23.25" customHeight="1">
      <c r="A19" s="216"/>
      <c r="B19" s="82"/>
      <c r="C19" s="83"/>
      <c r="D19" s="84" t="s">
        <v>8</v>
      </c>
      <c r="E19" s="84" t="s">
        <v>9</v>
      </c>
      <c r="F19" s="84" t="s">
        <v>32</v>
      </c>
      <c r="G19" s="219" t="s">
        <v>8</v>
      </c>
      <c r="H19" s="220"/>
      <c r="I19" s="84" t="s">
        <v>9</v>
      </c>
      <c r="J19" s="84" t="s">
        <v>32</v>
      </c>
      <c r="K19" s="219" t="s">
        <v>8</v>
      </c>
      <c r="L19" s="220"/>
      <c r="M19" s="84" t="s">
        <v>9</v>
      </c>
    </row>
    <row r="20" spans="1:38" s="89" customFormat="1" ht="14.25" customHeight="1">
      <c r="A20" s="85"/>
      <c r="B20" s="85"/>
      <c r="C20" s="85"/>
      <c r="D20" s="86" t="s">
        <v>10</v>
      </c>
      <c r="E20" s="86" t="s">
        <v>11</v>
      </c>
      <c r="F20" s="86" t="s">
        <v>12</v>
      </c>
      <c r="G20" s="221" t="s">
        <v>13</v>
      </c>
      <c r="H20" s="222"/>
      <c r="I20" s="86" t="s">
        <v>14</v>
      </c>
      <c r="J20" s="86" t="s">
        <v>15</v>
      </c>
      <c r="K20" s="221" t="s">
        <v>16</v>
      </c>
      <c r="L20" s="222"/>
      <c r="M20" s="86" t="s">
        <v>33</v>
      </c>
      <c r="N20" s="87"/>
      <c r="O20" s="67"/>
      <c r="P20" s="88"/>
      <c r="Q20" s="87"/>
      <c r="R20" s="87"/>
      <c r="S20" s="87"/>
      <c r="T20" s="87"/>
      <c r="U20" s="87"/>
      <c r="V20" s="87"/>
      <c r="W20" s="87"/>
      <c r="X20" s="87"/>
      <c r="Y20" s="87"/>
      <c r="Z20" s="87"/>
      <c r="AA20" s="87"/>
      <c r="AB20" s="87"/>
      <c r="AC20" s="87"/>
      <c r="AD20" s="87"/>
      <c r="AE20" s="87"/>
      <c r="AF20" s="87"/>
      <c r="AG20" s="87"/>
      <c r="AH20" s="87"/>
      <c r="AI20" s="87"/>
      <c r="AJ20" s="87"/>
      <c r="AK20" s="87"/>
      <c r="AL20" s="87"/>
    </row>
    <row r="21" spans="1:38" hidden="1">
      <c r="A21" s="90"/>
      <c r="B21" s="91"/>
      <c r="C21" s="91"/>
      <c r="D21" s="92"/>
      <c r="E21" s="35"/>
      <c r="F21" s="93"/>
      <c r="G21" s="35"/>
      <c r="H21" s="35"/>
      <c r="I21" s="93"/>
      <c r="J21" s="93"/>
      <c r="K21" s="37"/>
      <c r="L21" s="35"/>
      <c r="M21" s="94"/>
    </row>
    <row r="22" spans="1:38" ht="45" customHeight="1">
      <c r="A22" s="95"/>
      <c r="B22" s="95"/>
      <c r="C22" s="12"/>
      <c r="D22" s="223" t="s">
        <v>10</v>
      </c>
      <c r="E22" s="224" t="s">
        <v>34</v>
      </c>
      <c r="F22" s="227" t="s">
        <v>35</v>
      </c>
      <c r="G22" s="229"/>
      <c r="H22" s="190">
        <v>1</v>
      </c>
      <c r="I22" s="231"/>
      <c r="J22" s="227" t="s">
        <v>35</v>
      </c>
      <c r="K22" s="96" t="s">
        <v>17</v>
      </c>
      <c r="L22" s="97" t="s">
        <v>10</v>
      </c>
      <c r="M22" s="98" t="s">
        <v>17</v>
      </c>
      <c r="X22" s="67" t="s">
        <v>36</v>
      </c>
      <c r="Y22" s="67" t="s">
        <v>37</v>
      </c>
      <c r="Z22" s="67">
        <v>1705000</v>
      </c>
    </row>
    <row r="23" spans="1:38" ht="15" hidden="1" customHeight="1">
      <c r="A23" s="95"/>
      <c r="B23" s="95"/>
      <c r="C23" s="30"/>
      <c r="D23" s="223"/>
      <c r="E23" s="225"/>
      <c r="F23" s="228"/>
      <c r="G23" s="230"/>
      <c r="H23" s="190"/>
      <c r="I23" s="232"/>
      <c r="J23" s="228"/>
      <c r="K23" s="45" t="s">
        <v>17</v>
      </c>
      <c r="L23" s="56"/>
      <c r="M23" s="99" t="s">
        <v>17</v>
      </c>
    </row>
    <row r="24" spans="1:38" ht="15" hidden="1" customHeight="1">
      <c r="A24" s="95"/>
      <c r="B24" s="95"/>
      <c r="C24" s="30"/>
      <c r="D24" s="223"/>
      <c r="E24" s="226"/>
      <c r="F24" s="228"/>
      <c r="G24" s="45"/>
      <c r="H24" s="56"/>
      <c r="I24" s="58" t="s">
        <v>17</v>
      </c>
      <c r="J24" s="56"/>
      <c r="K24" s="56" t="s">
        <v>17</v>
      </c>
      <c r="L24" s="56"/>
      <c r="M24" s="100"/>
    </row>
    <row r="25" spans="1:38" ht="15" hidden="1" customHeight="1">
      <c r="A25" s="101"/>
      <c r="B25" s="102"/>
      <c r="C25" s="189"/>
      <c r="D25" s="45"/>
      <c r="E25" s="103" t="s">
        <v>17</v>
      </c>
      <c r="F25" s="56"/>
      <c r="G25" s="56"/>
      <c r="H25" s="56"/>
      <c r="I25" s="56"/>
      <c r="J25" s="56"/>
      <c r="K25" s="56" t="s">
        <v>17</v>
      </c>
      <c r="L25" s="56"/>
      <c r="M25" s="100"/>
    </row>
    <row r="26" spans="1:38" ht="15" customHeight="1">
      <c r="C26" s="189"/>
      <c r="D26" s="104"/>
      <c r="E26" s="104"/>
      <c r="F26" s="104"/>
      <c r="G26" s="104"/>
      <c r="H26" s="104"/>
      <c r="I26" s="104"/>
      <c r="J26" s="104"/>
      <c r="K26" s="104" t="s">
        <v>17</v>
      </c>
      <c r="L26" s="104"/>
      <c r="M26" s="104"/>
    </row>
    <row r="27" spans="1:38" ht="37.5" customHeight="1"/>
    <row r="30" spans="1:38">
      <c r="I30" s="66" t="s">
        <v>38</v>
      </c>
    </row>
  </sheetData>
  <mergeCells count="30">
    <mergeCell ref="C25:C26"/>
    <mergeCell ref="G20:H20"/>
    <mergeCell ref="K20:L20"/>
    <mergeCell ref="D22:D24"/>
    <mergeCell ref="E22:E24"/>
    <mergeCell ref="F22:F24"/>
    <mergeCell ref="G22:G23"/>
    <mergeCell ref="H22:H23"/>
    <mergeCell ref="I22:I23"/>
    <mergeCell ref="J22:J23"/>
    <mergeCell ref="B14:D14"/>
    <mergeCell ref="A18:A19"/>
    <mergeCell ref="D18:E18"/>
    <mergeCell ref="F18:I18"/>
    <mergeCell ref="J18:M18"/>
    <mergeCell ref="G19:H19"/>
    <mergeCell ref="K19:L19"/>
    <mergeCell ref="B13:D13"/>
    <mergeCell ref="D4:I4"/>
    <mergeCell ref="D5:I5"/>
    <mergeCell ref="A6:F7"/>
    <mergeCell ref="B8:D8"/>
    <mergeCell ref="E8:F8"/>
    <mergeCell ref="B9:D9"/>
    <mergeCell ref="E9:F9"/>
    <mergeCell ref="B10:D10"/>
    <mergeCell ref="E10:F10"/>
    <mergeCell ref="B11:D11"/>
    <mergeCell ref="E11:F11"/>
    <mergeCell ref="B12:D12"/>
  </mergeCells>
  <dataValidations count="3">
    <dataValidation type="list" showInputMessage="1" showErrorMessage="1" errorTitle="Ошибка" error="Выберите значение из списка" prompt="Выберите значение из списка" sqref="I22">
      <formula1>DESCRIPTION_TERRITORY</formula1>
    </dataValidation>
    <dataValidation type="textLength" operator="lessThan" allowBlank="1" showInputMessage="1" showErrorMessage="1" error="Допускается ввод не более 900 символов!" sqref="M22">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U20"/>
  <sheetViews>
    <sheetView topLeftCell="C4" workbookViewId="0">
      <selection sqref="A1:XFD1048576"/>
    </sheetView>
  </sheetViews>
  <sheetFormatPr defaultColWidth="10.5703125" defaultRowHeight="15"/>
  <cols>
    <col min="1" max="1" width="9.140625" style="10" hidden="1" customWidth="1"/>
    <col min="2" max="2" width="9.140625" style="11" hidden="1" customWidth="1"/>
    <col min="3" max="3" width="3.7109375" style="113" customWidth="1"/>
    <col min="4" max="4" width="9.7109375" style="11" customWidth="1"/>
    <col min="5" max="5" width="37.7109375" style="11" customWidth="1"/>
    <col min="6" max="6" width="66.85546875" style="11" customWidth="1"/>
    <col min="7" max="7" width="116" style="11" customWidth="1"/>
    <col min="8" max="8" width="93.42578125" style="41" customWidth="1"/>
    <col min="9" max="17" width="10.5703125" style="11"/>
    <col min="18" max="18" width="10.5703125" style="106"/>
    <col min="19" max="16384" width="10.5703125" style="11"/>
  </cols>
  <sheetData>
    <row r="1" spans="1:21" s="41" customFormat="1" ht="15" hidden="1" customHeight="1">
      <c r="C1" s="105"/>
      <c r="G1" s="41">
        <v>4</v>
      </c>
      <c r="R1" s="49"/>
    </row>
    <row r="2" spans="1:21" s="41" customFormat="1" ht="15" hidden="1" customHeight="1">
      <c r="C2" s="105"/>
      <c r="R2" s="49"/>
    </row>
    <row r="3" spans="1:21" s="41" customFormat="1" ht="15" hidden="1" customHeight="1">
      <c r="C3" s="105"/>
      <c r="R3" s="49"/>
    </row>
    <row r="4" spans="1:21" ht="11.25" customHeight="1">
      <c r="A4" s="11"/>
      <c r="C4" s="30"/>
      <c r="D4" s="13"/>
      <c r="E4" s="13"/>
      <c r="F4" s="13"/>
      <c r="G4" s="13"/>
    </row>
    <row r="5" spans="1:21">
      <c r="A5" s="11"/>
      <c r="C5" s="30"/>
      <c r="D5" s="234" t="s">
        <v>39</v>
      </c>
      <c r="E5" s="234"/>
      <c r="F5" s="234"/>
      <c r="G5" s="234"/>
      <c r="H5" s="107"/>
    </row>
    <row r="6" spans="1:21" ht="15" customHeight="1">
      <c r="A6" s="11"/>
      <c r="C6" s="30"/>
      <c r="D6" s="235" t="str">
        <f>IF(org=0,"Не определено",org)</f>
        <v>Акционерное общество "Уральский завод металлоконструкций", г.Екатеринбург</v>
      </c>
      <c r="E6" s="235"/>
      <c r="F6" s="235"/>
      <c r="G6" s="235"/>
      <c r="H6" s="107"/>
    </row>
    <row r="7" spans="1:21" s="108" customFormat="1">
      <c r="D7" s="109"/>
      <c r="E7" s="110"/>
      <c r="F7" s="110"/>
      <c r="G7" s="110"/>
      <c r="U7" s="111"/>
    </row>
    <row r="8" spans="1:21" s="95" customFormat="1">
      <c r="C8" s="50">
        <v>22</v>
      </c>
      <c r="D8" s="236" t="s">
        <v>40</v>
      </c>
      <c r="E8" s="237"/>
      <c r="F8" s="237"/>
      <c r="G8" s="238"/>
      <c r="U8" s="112"/>
    </row>
    <row r="9" spans="1:21" ht="11.25" customHeight="1">
      <c r="D9" s="239" t="s">
        <v>41</v>
      </c>
      <c r="E9" s="239"/>
      <c r="F9" s="239"/>
      <c r="G9" s="240" t="s">
        <v>42</v>
      </c>
    </row>
    <row r="10" spans="1:21" ht="11.25" customHeight="1">
      <c r="D10" s="114" t="s">
        <v>8</v>
      </c>
      <c r="E10" s="115" t="s">
        <v>43</v>
      </c>
      <c r="F10" s="116" t="s">
        <v>44</v>
      </c>
      <c r="G10" s="241"/>
    </row>
    <row r="11" spans="1:21" ht="12" customHeight="1">
      <c r="D11" s="118" t="s">
        <v>10</v>
      </c>
      <c r="E11" s="119">
        <v>2</v>
      </c>
      <c r="F11" s="120">
        <v>3</v>
      </c>
      <c r="G11" s="121">
        <v>4</v>
      </c>
    </row>
    <row r="12" spans="1:21">
      <c r="D12" s="122">
        <v>1</v>
      </c>
      <c r="E12" s="123" t="s">
        <v>45</v>
      </c>
      <c r="F12" s="124" t="str">
        <f>IF(form_up_date="","",form_up_date)</f>
        <v>26.01.2023</v>
      </c>
      <c r="G12" s="125" t="s">
        <v>46</v>
      </c>
    </row>
    <row r="13" spans="1:21" ht="45">
      <c r="D13" s="122" t="s">
        <v>47</v>
      </c>
      <c r="E13" s="123" t="s">
        <v>48</v>
      </c>
      <c r="F13" s="124" t="s">
        <v>49</v>
      </c>
      <c r="G13" s="126" t="s">
        <v>50</v>
      </c>
    </row>
    <row r="14" spans="1:21" ht="22.5">
      <c r="D14" s="122" t="s">
        <v>51</v>
      </c>
      <c r="E14" s="123" t="s">
        <v>52</v>
      </c>
      <c r="F14" s="124" t="s">
        <v>34</v>
      </c>
      <c r="G14" s="125" t="s">
        <v>53</v>
      </c>
    </row>
    <row r="15" spans="1:21" ht="22.5">
      <c r="D15" s="122" t="s">
        <v>54</v>
      </c>
      <c r="E15" s="123" t="s">
        <v>55</v>
      </c>
      <c r="F15" s="127" t="s">
        <v>56</v>
      </c>
      <c r="G15" s="126"/>
    </row>
    <row r="16" spans="1:21">
      <c r="D16" s="128" t="str">
        <f>D15&amp;".1"</f>
        <v>4.1.1</v>
      </c>
      <c r="E16" s="129" t="s">
        <v>57</v>
      </c>
      <c r="F16" s="124" t="str">
        <f>IF(region_name="","",region_name)</f>
        <v>Свердловская область</v>
      </c>
      <c r="G16" s="125" t="s">
        <v>58</v>
      </c>
    </row>
    <row r="17" spans="1:7" ht="30">
      <c r="D17" s="122" t="s">
        <v>59</v>
      </c>
      <c r="E17" s="130" t="s">
        <v>60</v>
      </c>
      <c r="F17" s="124" t="s">
        <v>25</v>
      </c>
      <c r="G17" s="131" t="s">
        <v>61</v>
      </c>
    </row>
    <row r="18" spans="1:7" ht="56.25">
      <c r="D18" s="122" t="s">
        <v>62</v>
      </c>
      <c r="E18" s="132" t="s">
        <v>63</v>
      </c>
      <c r="F18" s="124" t="s">
        <v>64</v>
      </c>
      <c r="G18" s="133" t="s">
        <v>65</v>
      </c>
    </row>
    <row r="19" spans="1:7">
      <c r="A19" s="11"/>
      <c r="D19" s="134"/>
      <c r="E19" s="135"/>
      <c r="F19" s="136"/>
      <c r="G19" s="137"/>
    </row>
    <row r="20" spans="1:7">
      <c r="A20" s="11"/>
      <c r="D20" s="138"/>
      <c r="E20" s="233" t="s">
        <v>66</v>
      </c>
      <c r="F20" s="233"/>
      <c r="G20" s="139"/>
    </row>
  </sheetData>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dimension ref="A1:S19"/>
  <sheetViews>
    <sheetView topLeftCell="C4" workbookViewId="0">
      <selection sqref="A1:XFD1048576"/>
    </sheetView>
  </sheetViews>
  <sheetFormatPr defaultColWidth="10.5703125" defaultRowHeight="15"/>
  <cols>
    <col min="1" max="1" width="9.140625" style="10" hidden="1" customWidth="1"/>
    <col min="2" max="2" width="9.140625" style="11" hidden="1" customWidth="1"/>
    <col min="3" max="3" width="4.7109375" style="113" customWidth="1"/>
    <col min="4" max="4" width="6.28515625" style="11" customWidth="1"/>
    <col min="5" max="5" width="47.85546875" style="11" customWidth="1"/>
    <col min="6" max="6" width="9.5703125" style="11" customWidth="1"/>
    <col min="7" max="8" width="40.7109375" style="11" customWidth="1"/>
    <col min="9" max="9" width="50.85546875" style="41" customWidth="1"/>
    <col min="10" max="18" width="10.5703125" style="11"/>
    <col min="19" max="19" width="10.5703125" style="106"/>
    <col min="20" max="16384" width="10.5703125" style="11"/>
  </cols>
  <sheetData>
    <row r="1" spans="1:19" s="41" customFormat="1" ht="15" hidden="1" customHeight="1">
      <c r="C1" s="105"/>
      <c r="G1" s="41">
        <v>4</v>
      </c>
      <c r="S1" s="49"/>
    </row>
    <row r="2" spans="1:19" s="13" customFormat="1" hidden="1">
      <c r="A2" s="140"/>
      <c r="C2" s="30"/>
      <c r="D2" s="138"/>
      <c r="E2" s="141"/>
      <c r="F2" s="142"/>
      <c r="G2" s="143"/>
      <c r="H2" s="143"/>
      <c r="S2" s="144"/>
    </row>
    <row r="3" spans="1:19" s="41" customFormat="1" ht="15" hidden="1" customHeight="1">
      <c r="C3" s="105"/>
      <c r="S3" s="49"/>
    </row>
    <row r="4" spans="1:19" ht="11.25" customHeight="1">
      <c r="C4" s="30"/>
      <c r="D4" s="13"/>
      <c r="E4" s="13"/>
      <c r="F4" s="13"/>
      <c r="G4" s="13"/>
      <c r="H4" s="13"/>
    </row>
    <row r="5" spans="1:19" ht="36.75" customHeight="1">
      <c r="C5" s="30"/>
      <c r="D5" s="234" t="s">
        <v>67</v>
      </c>
      <c r="E5" s="234"/>
      <c r="F5" s="234"/>
      <c r="G5" s="234"/>
      <c r="H5" s="145"/>
      <c r="I5" s="107"/>
    </row>
    <row r="6" spans="1:19" ht="15" customHeight="1">
      <c r="C6" s="30"/>
      <c r="D6" s="235" t="str">
        <f>IF(org=0,"Не определено",org)</f>
        <v>Акционерное общество "Уральский завод металлоконструкций", г.Екатеринбург</v>
      </c>
      <c r="E6" s="235"/>
      <c r="F6" s="235"/>
      <c r="G6" s="235"/>
      <c r="H6" s="145"/>
      <c r="I6" s="107"/>
    </row>
    <row r="7" spans="1:19" ht="11.25" customHeight="1">
      <c r="C7" s="30"/>
      <c r="D7" s="13"/>
      <c r="E7" s="13"/>
      <c r="F7" s="13"/>
      <c r="G7" s="107">
        <v>22</v>
      </c>
      <c r="H7" s="107"/>
    </row>
    <row r="8" spans="1:19" ht="112.5" customHeight="1">
      <c r="C8" s="30"/>
      <c r="D8" s="190" t="s">
        <v>8</v>
      </c>
      <c r="E8" s="243" t="s">
        <v>43</v>
      </c>
      <c r="F8" s="244" t="s">
        <v>68</v>
      </c>
      <c r="G8" s="245" t="s">
        <v>69</v>
      </c>
      <c r="H8" s="246"/>
      <c r="I8" s="242" t="s">
        <v>42</v>
      </c>
    </row>
    <row r="9" spans="1:19" ht="21" customHeight="1">
      <c r="C9" s="30"/>
      <c r="D9" s="190"/>
      <c r="E9" s="243"/>
      <c r="F9" s="244"/>
      <c r="G9" s="146" t="s">
        <v>44</v>
      </c>
      <c r="H9" s="146" t="s">
        <v>70</v>
      </c>
      <c r="I9" s="239"/>
    </row>
    <row r="10" spans="1:19" ht="11.25" hidden="1" customHeight="1">
      <c r="C10" s="30"/>
      <c r="D10" s="85" t="s">
        <v>10</v>
      </c>
      <c r="E10" s="85" t="s">
        <v>11</v>
      </c>
      <c r="F10" s="85" t="s">
        <v>12</v>
      </c>
      <c r="G10" s="147" t="str">
        <f>G1&amp;".1"</f>
        <v>4.1</v>
      </c>
      <c r="H10" s="147"/>
      <c r="I10" s="148"/>
    </row>
    <row r="11" spans="1:19" ht="22.5" hidden="1">
      <c r="A11" s="11"/>
      <c r="C11" s="12"/>
      <c r="D11" s="43">
        <v>1</v>
      </c>
      <c r="E11" s="149" t="s">
        <v>71</v>
      </c>
      <c r="F11" s="43" t="s">
        <v>72</v>
      </c>
      <c r="G11" s="150"/>
      <c r="H11" s="150"/>
      <c r="I11" s="148" t="s">
        <v>73</v>
      </c>
    </row>
    <row r="12" spans="1:19" ht="22.5" hidden="1">
      <c r="A12" s="11"/>
      <c r="C12" s="12"/>
      <c r="D12" s="43">
        <v>2</v>
      </c>
      <c r="E12" s="151" t="s">
        <v>74</v>
      </c>
      <c r="F12" s="43" t="s">
        <v>75</v>
      </c>
      <c r="G12" s="150"/>
      <c r="H12" s="150"/>
      <c r="I12" s="148" t="s">
        <v>76</v>
      </c>
    </row>
    <row r="13" spans="1:19" ht="123.75" hidden="1">
      <c r="A13" s="11"/>
      <c r="C13" s="12"/>
      <c r="D13" s="43">
        <v>3</v>
      </c>
      <c r="E13" s="151" t="s">
        <v>77</v>
      </c>
      <c r="F13" s="43" t="s">
        <v>56</v>
      </c>
      <c r="G13" s="150"/>
      <c r="H13" s="150"/>
      <c r="I13" s="148" t="s">
        <v>78</v>
      </c>
    </row>
    <row r="14" spans="1:19" ht="33.75">
      <c r="A14" s="11"/>
      <c r="C14" s="12"/>
      <c r="D14" s="43">
        <v>4</v>
      </c>
      <c r="E14" s="151" t="s">
        <v>79</v>
      </c>
      <c r="F14" s="43" t="s">
        <v>56</v>
      </c>
      <c r="G14" s="43" t="s">
        <v>56</v>
      </c>
      <c r="H14" s="152" t="s">
        <v>56</v>
      </c>
      <c r="I14" s="148" t="s">
        <v>80</v>
      </c>
    </row>
    <row r="15" spans="1:19" ht="33.75">
      <c r="A15" s="11"/>
      <c r="C15" s="12"/>
      <c r="D15" s="122" t="s">
        <v>54</v>
      </c>
      <c r="E15" s="153" t="s">
        <v>81</v>
      </c>
      <c r="F15" s="43" t="s">
        <v>82</v>
      </c>
      <c r="G15" s="154">
        <v>0</v>
      </c>
      <c r="H15" s="155" t="s">
        <v>24</v>
      </c>
      <c r="I15" s="156"/>
    </row>
    <row r="16" spans="1:19" ht="33.75">
      <c r="A16" s="11"/>
      <c r="C16" s="12"/>
      <c r="D16" s="122" t="s">
        <v>83</v>
      </c>
      <c r="E16" s="153" t="s">
        <v>84</v>
      </c>
      <c r="F16" s="43" t="s">
        <v>85</v>
      </c>
      <c r="G16" s="154">
        <v>0</v>
      </c>
      <c r="H16" s="155" t="s">
        <v>24</v>
      </c>
      <c r="I16" s="156"/>
    </row>
    <row r="17" spans="1:9" ht="45">
      <c r="A17" s="11"/>
      <c r="C17" s="12"/>
      <c r="D17" s="122" t="s">
        <v>86</v>
      </c>
      <c r="E17" s="153" t="s">
        <v>87</v>
      </c>
      <c r="F17" s="43" t="s">
        <v>88</v>
      </c>
      <c r="G17" s="157">
        <v>0</v>
      </c>
      <c r="H17" s="155" t="s">
        <v>24</v>
      </c>
      <c r="I17" s="156"/>
    </row>
    <row r="18" spans="1:9" ht="67.5" hidden="1">
      <c r="A18" s="11"/>
      <c r="C18" s="12"/>
      <c r="D18" s="43">
        <v>5</v>
      </c>
      <c r="E18" s="151" t="s">
        <v>89</v>
      </c>
      <c r="F18" s="43" t="s">
        <v>90</v>
      </c>
      <c r="G18" s="158"/>
      <c r="H18" s="159"/>
      <c r="I18" s="148" t="s">
        <v>91</v>
      </c>
    </row>
    <row r="19" spans="1:9" ht="33.75" hidden="1">
      <c r="C19" s="25"/>
      <c r="D19" s="43">
        <v>6</v>
      </c>
      <c r="E19" s="151" t="s">
        <v>92</v>
      </c>
      <c r="F19" s="43" t="s">
        <v>93</v>
      </c>
      <c r="G19" s="158"/>
      <c r="H19" s="158"/>
      <c r="I19" s="148" t="s">
        <v>94</v>
      </c>
    </row>
  </sheetData>
  <mergeCells count="7">
    <mergeCell ref="I8:I9"/>
    <mergeCell ref="D5:G5"/>
    <mergeCell ref="D6:G6"/>
    <mergeCell ref="D8:D9"/>
    <mergeCell ref="E8:E9"/>
    <mergeCell ref="F8:F9"/>
    <mergeCell ref="G8:H8"/>
  </mergeCells>
  <dataValidations count="4">
    <dataValidation type="textLength" operator="lessThanOrEqual" allowBlank="1" showInputMessage="1" showErrorMessage="1" errorTitle="Ошибка" error="Допускается ввод не более 900 символов!" sqref="H15:H17">
      <formula1>900</formula1>
    </dataValidation>
    <dataValidation type="whole" allowBlank="1" showErrorMessage="1" errorTitle="Ошибка" error="Допускается ввод только неотрицательных целых чисел!" sqref="G15:G16">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decimal" allowBlank="1" showErrorMessage="1" errorTitle="Ошибка" error="Допускается ввод только неотрицательных чисел!" sqref="G17">
      <formula1>0</formula1>
      <formula2>9.99999999999999E+23</formula2>
    </dataValidation>
  </dataValidations>
  <hyperlinks>
    <hyperlink ref="H15" location="'Форма 4.4'!$H$15" tooltip="Кликните по гиперссылке, чтобы перейти по ней или отредактировать её" display="0"/>
    <hyperlink ref="H16" location="'Форма 4.4'!$H$16" tooltip="Кликните по гиперссылке, чтобы перейти по ней или отредактировать её" display="0"/>
    <hyperlink ref="H17" location="'Форма 4.4'!$H$17" tooltip="Кликните по гиперссылке, чтобы перейти по ней или отредактировать её" display="0"/>
  </hyperlink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dimension ref="A1:U20"/>
  <sheetViews>
    <sheetView topLeftCell="C4" workbookViewId="0">
      <selection sqref="A1:XFD1048576"/>
    </sheetView>
  </sheetViews>
  <sheetFormatPr defaultColWidth="10.5703125" defaultRowHeight="15"/>
  <cols>
    <col min="1" max="1" width="9.140625" style="10" hidden="1" customWidth="1"/>
    <col min="2" max="2" width="9.140625" style="11" hidden="1" customWidth="1"/>
    <col min="3" max="3" width="3.7109375" style="113" customWidth="1"/>
    <col min="4" max="4" width="9.7109375" style="11" customWidth="1"/>
    <col min="5" max="5" width="37.7109375" style="11" customWidth="1"/>
    <col min="6" max="6" width="66.85546875" style="11" customWidth="1"/>
    <col min="7" max="7" width="116" style="11" customWidth="1"/>
    <col min="8" max="8" width="93.42578125" style="41" customWidth="1"/>
    <col min="9" max="17" width="10.5703125" style="11"/>
    <col min="18" max="18" width="10.5703125" style="106"/>
    <col min="19" max="16384" width="10.5703125" style="11"/>
  </cols>
  <sheetData>
    <row r="1" spans="1:21" s="41" customFormat="1" ht="15" hidden="1" customHeight="1">
      <c r="C1" s="105"/>
      <c r="G1" s="41">
        <v>4</v>
      </c>
      <c r="R1" s="49"/>
    </row>
    <row r="2" spans="1:21" s="41" customFormat="1" ht="15" hidden="1" customHeight="1">
      <c r="C2" s="105"/>
      <c r="R2" s="49"/>
    </row>
    <row r="3" spans="1:21" s="41" customFormat="1" ht="15" hidden="1" customHeight="1">
      <c r="C3" s="105"/>
      <c r="R3" s="49"/>
    </row>
    <row r="4" spans="1:21" ht="11.25" customHeight="1">
      <c r="A4" s="11"/>
      <c r="C4" s="30"/>
      <c r="D4" s="13"/>
      <c r="E4" s="13"/>
      <c r="F4" s="13"/>
      <c r="G4" s="13"/>
    </row>
    <row r="5" spans="1:21">
      <c r="A5" s="11"/>
      <c r="C5" s="30"/>
      <c r="D5" s="234" t="s">
        <v>39</v>
      </c>
      <c r="E5" s="234"/>
      <c r="F5" s="234"/>
      <c r="G5" s="234"/>
      <c r="H5" s="107"/>
    </row>
    <row r="6" spans="1:21" ht="15" customHeight="1">
      <c r="A6" s="11"/>
      <c r="C6" s="30"/>
      <c r="D6" s="235" t="str">
        <f>IF(org=0,"Не определено",org)</f>
        <v>Акционерное общество "Уральский завод металлоконструкций", г.Екатеринбург</v>
      </c>
      <c r="E6" s="235"/>
      <c r="F6" s="235"/>
      <c r="G6" s="235"/>
      <c r="H6" s="107"/>
    </row>
    <row r="7" spans="1:21" s="108" customFormat="1">
      <c r="D7" s="109"/>
      <c r="E7" s="110"/>
      <c r="F7" s="110"/>
      <c r="G7" s="110"/>
      <c r="U7" s="111"/>
    </row>
    <row r="8" spans="1:21" s="95" customFormat="1">
      <c r="C8" s="50">
        <v>22</v>
      </c>
      <c r="D8" s="236" t="s">
        <v>40</v>
      </c>
      <c r="E8" s="237"/>
      <c r="F8" s="237"/>
      <c r="G8" s="238"/>
      <c r="U8" s="112"/>
    </row>
    <row r="9" spans="1:21" ht="11.25" customHeight="1">
      <c r="D9" s="239" t="s">
        <v>41</v>
      </c>
      <c r="E9" s="239"/>
      <c r="F9" s="239"/>
      <c r="G9" s="240" t="s">
        <v>42</v>
      </c>
    </row>
    <row r="10" spans="1:21" ht="11.25" customHeight="1">
      <c r="D10" s="114" t="s">
        <v>8</v>
      </c>
      <c r="E10" s="115" t="s">
        <v>43</v>
      </c>
      <c r="F10" s="116" t="s">
        <v>44</v>
      </c>
      <c r="G10" s="241"/>
    </row>
    <row r="11" spans="1:21" ht="12" customHeight="1">
      <c r="D11" s="118" t="s">
        <v>10</v>
      </c>
      <c r="E11" s="119">
        <v>2</v>
      </c>
      <c r="F11" s="120">
        <v>3</v>
      </c>
      <c r="G11" s="121">
        <v>4</v>
      </c>
    </row>
    <row r="12" spans="1:21">
      <c r="D12" s="122">
        <v>1</v>
      </c>
      <c r="E12" s="123" t="s">
        <v>45</v>
      </c>
      <c r="F12" s="124" t="str">
        <f>IF(form_up_date="","",form_up_date)</f>
        <v>26.01.2023</v>
      </c>
      <c r="G12" s="125" t="s">
        <v>46</v>
      </c>
    </row>
    <row r="13" spans="1:21" ht="45">
      <c r="D13" s="122" t="s">
        <v>47</v>
      </c>
      <c r="E13" s="123" t="s">
        <v>48</v>
      </c>
      <c r="F13" s="124" t="s">
        <v>49</v>
      </c>
      <c r="G13" s="126" t="s">
        <v>50</v>
      </c>
    </row>
    <row r="14" spans="1:21" ht="22.5">
      <c r="D14" s="122" t="s">
        <v>51</v>
      </c>
      <c r="E14" s="123" t="s">
        <v>52</v>
      </c>
      <c r="F14" s="124" t="s">
        <v>34</v>
      </c>
      <c r="G14" s="125" t="s">
        <v>53</v>
      </c>
    </row>
    <row r="15" spans="1:21" ht="22.5">
      <c r="D15" s="122" t="s">
        <v>54</v>
      </c>
      <c r="E15" s="123" t="s">
        <v>55</v>
      </c>
      <c r="F15" s="127" t="s">
        <v>56</v>
      </c>
      <c r="G15" s="126"/>
    </row>
    <row r="16" spans="1:21">
      <c r="D16" s="128" t="str">
        <f>D15&amp;".1"</f>
        <v>4.1.1</v>
      </c>
      <c r="E16" s="129" t="s">
        <v>57</v>
      </c>
      <c r="F16" s="124" t="str">
        <f>IF(region_name="","",region_name)</f>
        <v>Свердловская область</v>
      </c>
      <c r="G16" s="125" t="s">
        <v>58</v>
      </c>
    </row>
    <row r="17" spans="1:7" ht="30">
      <c r="D17" s="122" t="s">
        <v>59</v>
      </c>
      <c r="E17" s="130" t="s">
        <v>60</v>
      </c>
      <c r="F17" s="124" t="s">
        <v>25</v>
      </c>
      <c r="G17" s="131" t="s">
        <v>61</v>
      </c>
    </row>
    <row r="18" spans="1:7" ht="56.25">
      <c r="D18" s="122" t="s">
        <v>62</v>
      </c>
      <c r="E18" s="132" t="s">
        <v>63</v>
      </c>
      <c r="F18" s="124" t="s">
        <v>64</v>
      </c>
      <c r="G18" s="133" t="s">
        <v>65</v>
      </c>
    </row>
    <row r="19" spans="1:7">
      <c r="A19" s="11"/>
      <c r="D19" s="134"/>
      <c r="E19" s="135"/>
      <c r="F19" s="136"/>
      <c r="G19" s="137"/>
    </row>
    <row r="20" spans="1:7">
      <c r="A20" s="11"/>
      <c r="D20" s="138"/>
      <c r="E20" s="233" t="s">
        <v>66</v>
      </c>
      <c r="F20" s="233"/>
      <c r="G20" s="139"/>
    </row>
  </sheetData>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dimension ref="A1:R18"/>
  <sheetViews>
    <sheetView topLeftCell="C4" workbookViewId="0">
      <selection sqref="A1:XFD1048576"/>
    </sheetView>
  </sheetViews>
  <sheetFormatPr defaultColWidth="10.5703125" defaultRowHeight="15"/>
  <cols>
    <col min="1" max="1" width="9.140625" style="10" hidden="1" customWidth="1"/>
    <col min="2" max="2" width="9.140625" style="11" hidden="1" customWidth="1"/>
    <col min="3" max="3" width="4.7109375" style="113" customWidth="1"/>
    <col min="4" max="4" width="6.28515625" style="11" customWidth="1"/>
    <col min="5" max="5" width="36.7109375" style="11" customWidth="1"/>
    <col min="6" max="6" width="9.5703125" style="11" customWidth="1"/>
    <col min="7" max="7" width="40.7109375" style="11" customWidth="1"/>
    <col min="8" max="8" width="93.42578125" style="41" customWidth="1"/>
    <col min="9" max="17" width="10.5703125" style="11"/>
    <col min="18" max="18" width="10.5703125" style="106"/>
    <col min="19" max="16384" width="10.5703125" style="11"/>
  </cols>
  <sheetData>
    <row r="1" spans="1:18" s="41" customFormat="1" ht="15" hidden="1" customHeight="1">
      <c r="C1" s="105"/>
      <c r="G1" s="41">
        <v>4</v>
      </c>
      <c r="R1" s="49"/>
    </row>
    <row r="2" spans="1:18" ht="56.25" hidden="1">
      <c r="D2" s="122"/>
      <c r="E2" s="160"/>
      <c r="F2" s="43" t="s">
        <v>93</v>
      </c>
      <c r="G2" s="157"/>
      <c r="H2" s="148" t="s">
        <v>95</v>
      </c>
    </row>
    <row r="3" spans="1:18" s="41" customFormat="1" ht="15" hidden="1" customHeight="1">
      <c r="C3" s="105"/>
      <c r="R3" s="49"/>
    </row>
    <row r="4" spans="1:18" ht="11.25" customHeight="1">
      <c r="C4" s="30"/>
      <c r="D4" s="13"/>
      <c r="E4" s="13"/>
      <c r="F4" s="13"/>
      <c r="G4" s="13"/>
    </row>
    <row r="5" spans="1:18" ht="36.75" customHeight="1">
      <c r="C5" s="30"/>
      <c r="D5" s="234" t="str">
        <f>[1]Титульный!E5</f>
        <v xml:space="preserve">Информация о наличии (отсутствии) технической возможности подключения к системе теплоснабжения, а также о регистрации и ходе реализации заявок о подключении к системе теплоснабжения </v>
      </c>
      <c r="E5" s="234"/>
      <c r="F5" s="234"/>
      <c r="G5" s="234"/>
      <c r="H5" s="107"/>
    </row>
    <row r="6" spans="1:18" ht="15" customHeight="1">
      <c r="C6" s="30"/>
      <c r="D6" s="235" t="str">
        <f>IF(org=0,"Не определено",org)</f>
        <v>Акционерное общество "Уральский завод металлоконструкций", г.Екатеринбург</v>
      </c>
      <c r="E6" s="235"/>
      <c r="F6" s="235"/>
      <c r="G6" s="235"/>
      <c r="H6" s="107"/>
    </row>
    <row r="7" spans="1:18" ht="11.25" customHeight="1">
      <c r="C7" s="30"/>
      <c r="D7" s="13"/>
      <c r="E7" s="13"/>
      <c r="F7" s="13"/>
      <c r="G7" s="107">
        <v>22</v>
      </c>
    </row>
    <row r="8" spans="1:18" ht="112.5">
      <c r="C8" s="30"/>
      <c r="D8" s="190" t="s">
        <v>8</v>
      </c>
      <c r="E8" s="243" t="s">
        <v>43</v>
      </c>
      <c r="F8" s="243" t="s">
        <v>68</v>
      </c>
      <c r="G8" s="161" t="s">
        <v>69</v>
      </c>
      <c r="H8" s="242" t="s">
        <v>42</v>
      </c>
    </row>
    <row r="9" spans="1:18" ht="21" customHeight="1">
      <c r="C9" s="30"/>
      <c r="D9" s="190"/>
      <c r="E9" s="243"/>
      <c r="F9" s="243"/>
      <c r="G9" s="162" t="s">
        <v>44</v>
      </c>
      <c r="H9" s="239"/>
    </row>
    <row r="10" spans="1:18" ht="11.25" hidden="1" customHeight="1">
      <c r="C10" s="30"/>
      <c r="D10" s="85" t="s">
        <v>10</v>
      </c>
      <c r="E10" s="85" t="s">
        <v>11</v>
      </c>
      <c r="F10" s="85" t="s">
        <v>12</v>
      </c>
      <c r="G10" s="147" t="str">
        <f>G1&amp;".1"</f>
        <v>4.1</v>
      </c>
      <c r="H10" s="148"/>
    </row>
    <row r="11" spans="1:18" ht="22.5">
      <c r="A11" s="11"/>
      <c r="C11" s="12"/>
      <c r="D11" s="43">
        <v>1</v>
      </c>
      <c r="E11" s="149" t="s">
        <v>96</v>
      </c>
      <c r="F11" s="43" t="s">
        <v>97</v>
      </c>
      <c r="G11" s="163">
        <v>0</v>
      </c>
      <c r="H11" s="148" t="s">
        <v>98</v>
      </c>
    </row>
    <row r="12" spans="1:18" ht="22.5">
      <c r="A12" s="11"/>
      <c r="C12" s="12"/>
      <c r="D12" s="43">
        <v>2</v>
      </c>
      <c r="E12" s="151" t="s">
        <v>99</v>
      </c>
      <c r="F12" s="43" t="s">
        <v>97</v>
      </c>
      <c r="G12" s="163">
        <v>0</v>
      </c>
      <c r="H12" s="148" t="s">
        <v>100</v>
      </c>
    </row>
    <row r="13" spans="1:18" ht="22.5">
      <c r="A13" s="11"/>
      <c r="C13" s="12"/>
      <c r="D13" s="43">
        <v>3</v>
      </c>
      <c r="E13" s="151" t="s">
        <v>101</v>
      </c>
      <c r="F13" s="43" t="s">
        <v>97</v>
      </c>
      <c r="G13" s="163">
        <v>0</v>
      </c>
      <c r="H13" s="148" t="s">
        <v>102</v>
      </c>
    </row>
    <row r="14" spans="1:18" ht="45">
      <c r="A14" s="11"/>
      <c r="C14" s="12"/>
      <c r="D14" s="43">
        <v>4</v>
      </c>
      <c r="E14" s="151" t="s">
        <v>103</v>
      </c>
      <c r="F14" s="43" t="s">
        <v>56</v>
      </c>
      <c r="G14" s="164" t="s">
        <v>24</v>
      </c>
      <c r="H14" s="148" t="s">
        <v>104</v>
      </c>
    </row>
    <row r="15" spans="1:18" ht="67.5">
      <c r="A15" s="11"/>
      <c r="C15" s="12"/>
      <c r="D15" s="43">
        <v>5</v>
      </c>
      <c r="E15" s="151" t="s">
        <v>105</v>
      </c>
      <c r="F15" s="43" t="s">
        <v>93</v>
      </c>
      <c r="G15" s="165">
        <f>SUM(G16:G18)</f>
        <v>0</v>
      </c>
      <c r="H15" s="148" t="s">
        <v>106</v>
      </c>
    </row>
    <row r="16" spans="1:18" ht="15" hidden="1" customHeight="1">
      <c r="D16" s="13" t="s">
        <v>107</v>
      </c>
      <c r="E16" s="166"/>
      <c r="F16" s="13"/>
      <c r="G16" s="13"/>
    </row>
    <row r="17" spans="1:18" ht="56.25">
      <c r="C17" s="25"/>
      <c r="D17" s="122" t="s">
        <v>108</v>
      </c>
      <c r="E17" s="167" t="s">
        <v>24</v>
      </c>
      <c r="F17" s="43" t="s">
        <v>93</v>
      </c>
      <c r="G17" s="157">
        <v>0</v>
      </c>
      <c r="H17" s="148" t="s">
        <v>95</v>
      </c>
    </row>
    <row r="18" spans="1:18" ht="11.25">
      <c r="A18" s="11"/>
      <c r="C18" s="11"/>
      <c r="D18" s="168"/>
      <c r="E18" s="58" t="s">
        <v>109</v>
      </c>
      <c r="F18" s="169"/>
      <c r="G18" s="169"/>
      <c r="H18" s="170"/>
      <c r="R18" s="11"/>
    </row>
  </sheetData>
  <mergeCells count="6">
    <mergeCell ref="H8:H9"/>
    <mergeCell ref="D5:G5"/>
    <mergeCell ref="D6:G6"/>
    <mergeCell ref="D8:D9"/>
    <mergeCell ref="E8:E9"/>
    <mergeCell ref="F8:F9"/>
  </mergeCells>
  <dataValidations count="4">
    <dataValidation type="decimal" allowBlank="1" showErrorMessage="1" errorTitle="Ошибка" error="Допускается ввод только неотрицательных чисел!" sqref="G2 G17">
      <formula1>0</formula1>
      <formula2>9.99999999999999E+23</formula2>
    </dataValidation>
    <dataValidation type="whole" allowBlank="1" showErrorMessage="1" errorTitle="Ошибка" error="Допускается ввод только неотрицательных целых чисел!" sqref="G11:G13">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textLength" operator="lessThanOrEqual" allowBlank="1" showInputMessage="1" showErrorMessage="1" errorTitle="Ошибка" error="Допускается ввод не более 900 символов!" sqref="G14 E2 E17">
      <formula1>900</formula1>
    </dataValidation>
  </dataValidation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dimension ref="A1:IV22"/>
  <sheetViews>
    <sheetView topLeftCell="C3" workbookViewId="0">
      <selection sqref="A1:XFD1048576"/>
    </sheetView>
  </sheetViews>
  <sheetFormatPr defaultRowHeight="14.25"/>
  <cols>
    <col min="1" max="1" width="9.140625" style="10" hidden="1" customWidth="1"/>
    <col min="2" max="2" width="9.140625" style="11" hidden="1" customWidth="1"/>
    <col min="3" max="3" width="3.7109375" style="25" customWidth="1"/>
    <col min="4" max="4" width="6.28515625" style="11" customWidth="1"/>
    <col min="5" max="5" width="46.42578125" style="11" customWidth="1"/>
    <col min="6" max="6" width="3.7109375" style="11" customWidth="1"/>
    <col min="7" max="7" width="5.7109375" style="11" customWidth="1"/>
    <col min="8" max="8" width="41.42578125" style="11" bestFit="1" customWidth="1"/>
    <col min="9" max="9" width="3.7109375" style="11" customWidth="1"/>
    <col min="10" max="10" width="5.7109375" style="11" customWidth="1"/>
    <col min="11" max="11" width="32.5703125" style="11" customWidth="1"/>
    <col min="12" max="12" width="14.85546875" style="11" customWidth="1"/>
    <col min="13" max="13" width="13.140625" style="15" hidden="1" customWidth="1"/>
    <col min="14" max="16" width="9.140625" style="15" hidden="1" customWidth="1"/>
    <col min="17" max="17" width="25.7109375" style="16" hidden="1" customWidth="1"/>
    <col min="18" max="18" width="14.42578125" style="15" hidden="1" customWidth="1"/>
    <col min="19" max="22" width="9.140625" style="17"/>
    <col min="23" max="16384" width="9.140625" style="11"/>
  </cols>
  <sheetData>
    <row r="1" spans="1:256" s="1" customFormat="1" ht="16.5" hidden="1" customHeight="1">
      <c r="C1" s="2"/>
      <c r="H1" s="2"/>
      <c r="I1" s="2"/>
      <c r="J1" s="2"/>
      <c r="K1" s="2" t="s">
        <v>0</v>
      </c>
      <c r="L1" s="3" t="s">
        <v>1</v>
      </c>
      <c r="M1" s="4" t="s">
        <v>2</v>
      </c>
      <c r="N1" s="4"/>
      <c r="O1" s="4"/>
      <c r="P1" s="4"/>
      <c r="Q1" s="5"/>
      <c r="R1" s="4"/>
      <c r="S1" s="4"/>
      <c r="T1" s="4"/>
      <c r="U1" s="4"/>
      <c r="V1" s="4"/>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s="9" customFormat="1" ht="16.5" hidden="1" customHeight="1">
      <c r="A2" s="6"/>
      <c r="B2" s="6"/>
      <c r="C2" s="7"/>
      <c r="D2" s="6"/>
      <c r="E2" s="6"/>
      <c r="F2" s="6"/>
      <c r="G2" s="6"/>
      <c r="H2" s="6"/>
      <c r="I2" s="6"/>
      <c r="J2" s="6"/>
      <c r="K2" s="6"/>
      <c r="L2" s="6"/>
      <c r="M2" s="4"/>
      <c r="N2" s="4"/>
      <c r="O2" s="4"/>
      <c r="P2" s="4"/>
      <c r="Q2" s="5"/>
      <c r="R2" s="4"/>
      <c r="S2" s="8"/>
      <c r="T2" s="8"/>
      <c r="U2" s="8"/>
      <c r="V2" s="8"/>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row>
    <row r="3" spans="1:256" s="18" customFormat="1" ht="3" customHeight="1">
      <c r="A3" s="10"/>
      <c r="B3" s="11"/>
      <c r="C3" s="12"/>
      <c r="D3" s="13"/>
      <c r="E3" s="13"/>
      <c r="F3" s="13"/>
      <c r="G3" s="13"/>
      <c r="H3" s="13"/>
      <c r="I3" s="13"/>
      <c r="J3" s="13"/>
      <c r="K3" s="13"/>
      <c r="L3" s="14"/>
      <c r="M3" s="15"/>
      <c r="N3" s="15"/>
      <c r="O3" s="15"/>
      <c r="P3" s="15"/>
      <c r="Q3" s="16"/>
      <c r="R3" s="15"/>
      <c r="S3" s="17"/>
      <c r="T3" s="17"/>
      <c r="U3" s="17"/>
      <c r="V3" s="17"/>
    </row>
    <row r="4" spans="1:256" s="18" customFormat="1" ht="22.5">
      <c r="A4" s="10"/>
      <c r="B4" s="11"/>
      <c r="C4" s="12"/>
      <c r="D4" s="185" t="s">
        <v>3</v>
      </c>
      <c r="E4" s="186"/>
      <c r="F4" s="186"/>
      <c r="G4" s="186"/>
      <c r="H4" s="187"/>
      <c r="I4" s="19"/>
      <c r="M4" s="15"/>
      <c r="N4" s="15"/>
      <c r="O4" s="15"/>
      <c r="P4" s="15"/>
      <c r="Q4" s="16"/>
      <c r="R4" s="15"/>
      <c r="S4" s="17"/>
      <c r="T4" s="17"/>
      <c r="U4" s="17"/>
      <c r="V4" s="17"/>
    </row>
    <row r="5" spans="1:256" s="18" customFormat="1" ht="3" hidden="1" customHeight="1">
      <c r="A5" s="10"/>
      <c r="B5" s="11"/>
      <c r="C5" s="12"/>
      <c r="D5" s="13"/>
      <c r="E5" s="13"/>
      <c r="F5" s="13"/>
      <c r="G5" s="13"/>
      <c r="H5" s="20"/>
      <c r="I5" s="20"/>
      <c r="J5" s="20"/>
      <c r="K5" s="20"/>
      <c r="L5" s="21"/>
      <c r="M5" s="15"/>
      <c r="N5" s="15"/>
      <c r="O5" s="15"/>
      <c r="P5" s="15"/>
      <c r="Q5" s="16"/>
      <c r="R5" s="15"/>
      <c r="S5" s="17"/>
      <c r="T5" s="17"/>
      <c r="U5" s="17"/>
      <c r="V5" s="17"/>
    </row>
    <row r="6" spans="1:256" s="18" customFormat="1" ht="20.100000000000001" hidden="1" customHeight="1">
      <c r="A6" s="22"/>
      <c r="B6" s="22"/>
      <c r="C6" s="12"/>
      <c r="D6" s="188"/>
      <c r="E6" s="188"/>
      <c r="F6" s="189" t="s">
        <v>4</v>
      </c>
      <c r="G6" s="189"/>
      <c r="H6" s="20"/>
      <c r="I6" s="20"/>
      <c r="J6" s="23"/>
      <c r="K6" s="24"/>
      <c r="L6" s="24"/>
      <c r="M6" s="15"/>
      <c r="N6" s="15"/>
      <c r="O6" s="15"/>
      <c r="P6" s="15"/>
      <c r="Q6" s="16"/>
      <c r="R6" s="15"/>
      <c r="S6" s="17"/>
      <c r="T6" s="17"/>
      <c r="U6" s="17"/>
      <c r="V6" s="17"/>
    </row>
    <row r="7" spans="1:256" ht="3" customHeight="1"/>
    <row r="8" spans="1:256" s="18" customFormat="1">
      <c r="A8" s="10"/>
      <c r="B8" s="11"/>
      <c r="C8" s="12"/>
      <c r="D8" s="190" t="s">
        <v>5</v>
      </c>
      <c r="E8" s="190"/>
      <c r="F8" s="190" t="s">
        <v>6</v>
      </c>
      <c r="G8" s="190"/>
      <c r="H8" s="190"/>
      <c r="I8" s="184" t="s">
        <v>7</v>
      </c>
      <c r="J8" s="184"/>
      <c r="K8" s="184"/>
      <c r="L8" s="184"/>
      <c r="M8" s="15"/>
      <c r="N8" s="15"/>
      <c r="O8" s="15"/>
      <c r="P8" s="15"/>
      <c r="Q8" s="16"/>
      <c r="R8" s="15"/>
      <c r="S8" s="17"/>
      <c r="T8" s="17"/>
      <c r="U8" s="17"/>
      <c r="V8" s="17"/>
    </row>
    <row r="9" spans="1:256" s="18" customFormat="1" ht="20.25" customHeight="1">
      <c r="A9" s="10"/>
      <c r="B9" s="11"/>
      <c r="C9" s="12"/>
      <c r="D9" s="26" t="s">
        <v>8</v>
      </c>
      <c r="E9" s="26" t="s">
        <v>9</v>
      </c>
      <c r="F9" s="191" t="s">
        <v>8</v>
      </c>
      <c r="G9" s="192"/>
      <c r="H9" s="27" t="s">
        <v>9</v>
      </c>
      <c r="I9" s="193" t="s">
        <v>8</v>
      </c>
      <c r="J9" s="193"/>
      <c r="K9" s="27" t="s">
        <v>9</v>
      </c>
      <c r="L9" s="27" t="s">
        <v>1</v>
      </c>
      <c r="M9" s="28"/>
      <c r="N9" s="28"/>
      <c r="O9" s="28"/>
      <c r="P9" s="28"/>
      <c r="Q9" s="29"/>
      <c r="R9" s="28"/>
      <c r="S9" s="17"/>
      <c r="T9" s="17"/>
      <c r="U9" s="17"/>
      <c r="V9" s="17"/>
    </row>
    <row r="10" spans="1:256" ht="12" customHeight="1">
      <c r="C10" s="30"/>
      <c r="D10" s="31" t="s">
        <v>10</v>
      </c>
      <c r="E10" s="31" t="s">
        <v>11</v>
      </c>
      <c r="F10" s="194" t="s">
        <v>12</v>
      </c>
      <c r="G10" s="194"/>
      <c r="H10" s="31" t="s">
        <v>13</v>
      </c>
      <c r="I10" s="194" t="s">
        <v>14</v>
      </c>
      <c r="J10" s="194"/>
      <c r="K10" s="31" t="s">
        <v>15</v>
      </c>
      <c r="L10" s="31" t="s">
        <v>16</v>
      </c>
      <c r="M10" s="28"/>
      <c r="N10" s="28"/>
      <c r="O10" s="28"/>
      <c r="P10" s="28"/>
      <c r="Q10" s="29"/>
      <c r="R10" s="28"/>
      <c r="S10" s="32"/>
      <c r="T10" s="32"/>
      <c r="U10" s="32"/>
      <c r="V10" s="32"/>
    </row>
    <row r="11" spans="1:256" s="18" customFormat="1" hidden="1">
      <c r="A11" s="11"/>
      <c r="B11" s="11"/>
      <c r="C11" s="12"/>
      <c r="D11" s="33">
        <v>0</v>
      </c>
      <c r="E11" s="34"/>
      <c r="F11" s="35" t="s">
        <v>17</v>
      </c>
      <c r="G11" s="35"/>
      <c r="H11" s="36"/>
      <c r="I11" s="37" t="s">
        <v>17</v>
      </c>
      <c r="J11" s="35"/>
      <c r="K11" s="36"/>
      <c r="L11" s="38"/>
      <c r="M11" s="39" t="s">
        <v>18</v>
      </c>
      <c r="N11" s="28"/>
      <c r="O11" s="28"/>
      <c r="P11" s="28" t="s">
        <v>19</v>
      </c>
      <c r="Q11" s="29" t="s">
        <v>20</v>
      </c>
      <c r="R11" s="28" t="s">
        <v>21</v>
      </c>
      <c r="S11" s="17"/>
      <c r="T11" s="17"/>
      <c r="U11" s="17"/>
      <c r="V11" s="17"/>
    </row>
    <row r="12" spans="1:256" s="52" customFormat="1" ht="15.75" hidden="1" customHeight="1">
      <c r="A12" s="40"/>
      <c r="B12" s="41" t="s">
        <v>22</v>
      </c>
      <c r="C12" s="195"/>
      <c r="D12" s="190">
        <v>1</v>
      </c>
      <c r="E12" s="197" t="s">
        <v>23</v>
      </c>
      <c r="F12" s="42" t="s">
        <v>17</v>
      </c>
      <c r="G12" s="43">
        <v>0</v>
      </c>
      <c r="H12" s="44"/>
      <c r="I12" s="45" t="s">
        <v>17</v>
      </c>
      <c r="J12" s="46" t="s">
        <v>24</v>
      </c>
      <c r="K12" s="47"/>
      <c r="L12" s="48"/>
      <c r="M12" s="15" t="e">
        <f ca="1">mergeValue(H12)</f>
        <v>#NAME?</v>
      </c>
      <c r="N12" s="1"/>
      <c r="O12" s="1"/>
      <c r="P12" s="15" t="str">
        <f t="array" ref="P12">IF(ISERROR(MATCH(MID(Q12,1,250),MID(note_ter,1,250),0)),"n","y")</f>
        <v>n</v>
      </c>
      <c r="Q12" s="1" t="s">
        <v>23</v>
      </c>
      <c r="R12" s="15" t="str">
        <f>K12&amp;"("&amp;L12&amp;")"</f>
        <v>()</v>
      </c>
      <c r="S12" s="41"/>
      <c r="T12" s="41"/>
      <c r="U12" s="49"/>
      <c r="V12" s="41"/>
      <c r="W12" s="41"/>
      <c r="X12" s="41"/>
      <c r="Y12" s="50"/>
      <c r="Z12" s="50"/>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0"/>
      <c r="BW12" s="50"/>
      <c r="BX12" s="50"/>
      <c r="BY12" s="50"/>
      <c r="BZ12" s="50"/>
      <c r="CA12" s="50"/>
      <c r="CB12" s="50"/>
      <c r="CC12" s="50"/>
      <c r="CD12" s="50"/>
      <c r="CE12" s="50"/>
    </row>
    <row r="13" spans="1:256" s="52" customFormat="1" ht="15" hidden="1" customHeight="1">
      <c r="A13" s="40"/>
      <c r="B13" s="41" t="s">
        <v>22</v>
      </c>
      <c r="C13" s="195"/>
      <c r="D13" s="190"/>
      <c r="E13" s="198"/>
      <c r="F13" s="200" t="s">
        <v>17</v>
      </c>
      <c r="G13" s="190">
        <v>1</v>
      </c>
      <c r="H13" s="203" t="s">
        <v>25</v>
      </c>
      <c r="I13" s="45" t="s">
        <v>17</v>
      </c>
      <c r="J13" s="46" t="s">
        <v>24</v>
      </c>
      <c r="K13" s="47"/>
      <c r="L13" s="48"/>
      <c r="M13" s="15" t="e">
        <f ca="1">mergeValue(H13)</f>
        <v>#NAME?</v>
      </c>
      <c r="N13" s="1"/>
      <c r="O13" s="1"/>
      <c r="P13" s="1"/>
      <c r="Q13" s="1"/>
      <c r="R13" s="15" t="str">
        <f>K13&amp;"("&amp;L13&amp;")"</f>
        <v>()</v>
      </c>
      <c r="S13" s="41"/>
      <c r="T13" s="41"/>
      <c r="U13" s="49"/>
      <c r="V13" s="41"/>
      <c r="W13" s="41"/>
      <c r="X13" s="41"/>
      <c r="Y13" s="50"/>
      <c r="Z13" s="50"/>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0"/>
      <c r="BW13" s="50"/>
      <c r="BX13" s="50"/>
      <c r="BY13" s="50"/>
      <c r="BZ13" s="50"/>
      <c r="CA13" s="50"/>
      <c r="CB13" s="50"/>
      <c r="CC13" s="50"/>
      <c r="CD13" s="50"/>
      <c r="CE13" s="50"/>
    </row>
    <row r="14" spans="1:256" s="52" customFormat="1" ht="52.5" customHeight="1">
      <c r="A14" s="40"/>
      <c r="B14" s="41" t="s">
        <v>22</v>
      </c>
      <c r="C14" s="195"/>
      <c r="D14" s="190"/>
      <c r="E14" s="198"/>
      <c r="F14" s="201"/>
      <c r="G14" s="190"/>
      <c r="H14" s="204"/>
      <c r="I14" s="53" t="s">
        <v>17</v>
      </c>
      <c r="J14" s="43">
        <v>1</v>
      </c>
      <c r="K14" s="54" t="s">
        <v>25</v>
      </c>
      <c r="L14" s="55" t="s">
        <v>26</v>
      </c>
      <c r="M14" s="15" t="e">
        <f ca="1">mergeValue(H14)</f>
        <v>#NAME?</v>
      </c>
      <c r="N14" s="1"/>
      <c r="O14" s="1"/>
      <c r="P14" s="1"/>
      <c r="Q14" s="1"/>
      <c r="R14" s="15" t="str">
        <f>K14&amp;" ("&amp;L14&amp;")"</f>
        <v>муниципальное образование город Екатеринбург (65701000)</v>
      </c>
      <c r="S14" s="41"/>
      <c r="T14" s="41"/>
      <c r="U14" s="49"/>
      <c r="V14" s="41"/>
      <c r="W14" s="41"/>
      <c r="X14" s="41"/>
      <c r="Y14" s="50"/>
      <c r="Z14" s="50"/>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0"/>
      <c r="BW14" s="50"/>
      <c r="BX14" s="50"/>
      <c r="BY14" s="50"/>
      <c r="BZ14" s="50"/>
      <c r="CA14" s="50"/>
      <c r="CB14" s="50"/>
      <c r="CC14" s="50"/>
      <c r="CD14" s="50"/>
      <c r="CE14" s="50"/>
    </row>
    <row r="15" spans="1:256" s="52" customFormat="1" ht="0.95" customHeight="1">
      <c r="A15" s="40"/>
      <c r="B15" s="40"/>
      <c r="C15" s="195"/>
      <c r="D15" s="190"/>
      <c r="E15" s="198"/>
      <c r="F15" s="202"/>
      <c r="G15" s="190"/>
      <c r="H15" s="205"/>
      <c r="I15" s="56" t="s">
        <v>17</v>
      </c>
      <c r="J15" s="56"/>
      <c r="K15" s="47" t="s">
        <v>17</v>
      </c>
      <c r="L15" s="48"/>
      <c r="M15" s="1"/>
      <c r="N15" s="1"/>
      <c r="O15" s="1"/>
      <c r="P15" s="1"/>
      <c r="Q15" s="15"/>
      <c r="R15" s="1"/>
      <c r="S15" s="41"/>
      <c r="T15" s="41"/>
      <c r="U15" s="49"/>
      <c r="V15" s="41"/>
      <c r="W15" s="41"/>
      <c r="X15" s="41"/>
      <c r="Y15" s="50"/>
      <c r="Z15" s="50"/>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0"/>
      <c r="BW15" s="50"/>
      <c r="BX15" s="50"/>
      <c r="BY15" s="50"/>
      <c r="BZ15" s="50"/>
      <c r="CA15" s="50"/>
      <c r="CB15" s="50"/>
      <c r="CC15" s="50"/>
      <c r="CD15" s="50"/>
      <c r="CE15" s="50"/>
    </row>
    <row r="16" spans="1:256" s="52" customFormat="1" ht="0.95" customHeight="1">
      <c r="A16" s="40"/>
      <c r="B16" s="40"/>
      <c r="C16" s="196"/>
      <c r="D16" s="190"/>
      <c r="E16" s="199"/>
      <c r="F16" s="45" t="s">
        <v>17</v>
      </c>
      <c r="G16" s="56" t="s">
        <v>17</v>
      </c>
      <c r="H16" s="47" t="s">
        <v>17</v>
      </c>
      <c r="I16" s="56" t="s">
        <v>17</v>
      </c>
      <c r="J16" s="56"/>
      <c r="K16" s="57"/>
      <c r="L16" s="48"/>
      <c r="M16" s="1"/>
      <c r="N16" s="1"/>
      <c r="O16" s="1"/>
      <c r="P16" s="1"/>
      <c r="Q16" s="15"/>
      <c r="R16" s="1"/>
      <c r="S16" s="41"/>
      <c r="T16" s="41"/>
      <c r="U16" s="49"/>
      <c r="V16" s="41"/>
      <c r="W16" s="41"/>
      <c r="X16" s="41"/>
      <c r="Y16" s="50"/>
      <c r="Z16" s="50"/>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0"/>
      <c r="BW16" s="50"/>
      <c r="BX16" s="50"/>
      <c r="BY16" s="50"/>
      <c r="BZ16" s="50"/>
      <c r="CA16" s="50"/>
      <c r="CB16" s="50"/>
      <c r="CC16" s="50"/>
      <c r="CD16" s="50"/>
      <c r="CE16" s="50"/>
    </row>
    <row r="17" spans="1:22" s="18" customFormat="1">
      <c r="A17" s="11"/>
      <c r="B17" s="11" t="s">
        <v>27</v>
      </c>
      <c r="C17" s="12"/>
      <c r="D17" s="45"/>
      <c r="E17" s="58" t="s">
        <v>17</v>
      </c>
      <c r="F17" s="59" t="s">
        <v>17</v>
      </c>
      <c r="G17" s="59"/>
      <c r="H17" s="59"/>
      <c r="I17" s="59" t="s">
        <v>17</v>
      </c>
      <c r="J17" s="59"/>
      <c r="K17" s="59"/>
      <c r="L17" s="60"/>
      <c r="M17" s="39"/>
      <c r="N17" s="28"/>
      <c r="O17" s="28"/>
      <c r="P17" s="28"/>
      <c r="Q17" s="29" t="s">
        <v>28</v>
      </c>
      <c r="R17" s="28"/>
      <c r="S17" s="17"/>
      <c r="T17" s="17"/>
      <c r="U17" s="17"/>
      <c r="V17" s="17"/>
    </row>
    <row r="18" spans="1:22" s="18" customFormat="1">
      <c r="A18" s="10"/>
      <c r="B18" s="11"/>
      <c r="C18" s="25"/>
      <c r="D18" s="61"/>
      <c r="E18" s="61"/>
      <c r="F18" s="61"/>
      <c r="G18" s="61"/>
      <c r="H18" s="61"/>
      <c r="I18" s="61"/>
      <c r="J18" s="61"/>
      <c r="K18" s="61"/>
      <c r="L18" s="61"/>
      <c r="M18" s="28"/>
      <c r="N18" s="28"/>
      <c r="O18" s="28"/>
      <c r="P18" s="28"/>
      <c r="Q18" s="29"/>
      <c r="R18" s="28"/>
      <c r="S18" s="17"/>
      <c r="T18" s="17"/>
      <c r="U18" s="17"/>
      <c r="V18" s="17"/>
    </row>
    <row r="19" spans="1:22" s="18" customFormat="1">
      <c r="A19" s="10"/>
      <c r="B19" s="11"/>
      <c r="C19" s="25"/>
      <c r="D19" s="11"/>
      <c r="E19" s="11"/>
      <c r="F19" s="11"/>
      <c r="G19" s="11"/>
      <c r="H19" s="11"/>
      <c r="I19" s="11"/>
      <c r="J19" s="11"/>
      <c r="K19" s="11"/>
      <c r="L19" s="11"/>
      <c r="M19" s="15"/>
      <c r="N19" s="15"/>
      <c r="O19" s="15"/>
      <c r="P19" s="15"/>
      <c r="Q19" s="16"/>
      <c r="R19" s="15"/>
      <c r="S19" s="17"/>
      <c r="T19" s="17"/>
      <c r="U19" s="17"/>
      <c r="V19" s="17"/>
    </row>
    <row r="20" spans="1:22" s="18" customFormat="1">
      <c r="A20" s="10"/>
      <c r="B20" s="11"/>
      <c r="C20" s="25"/>
      <c r="D20" s="11"/>
      <c r="E20" s="11"/>
      <c r="F20" s="11"/>
      <c r="G20" s="11"/>
      <c r="H20" s="11"/>
      <c r="I20" s="11"/>
      <c r="J20" s="11"/>
      <c r="K20" s="11"/>
      <c r="L20" s="11"/>
      <c r="M20" s="15"/>
      <c r="N20" s="15"/>
      <c r="O20" s="15"/>
      <c r="P20" s="15"/>
      <c r="Q20" s="16"/>
      <c r="R20" s="15"/>
      <c r="S20" s="17"/>
      <c r="T20" s="17"/>
      <c r="U20" s="17"/>
      <c r="V20" s="17"/>
    </row>
    <row r="21" spans="1:22" s="63" customFormat="1" ht="10.5">
      <c r="A21" s="62"/>
      <c r="C21" s="64"/>
      <c r="D21" s="65"/>
      <c r="E21" s="65"/>
      <c r="M21" s="15"/>
      <c r="N21" s="15"/>
      <c r="O21" s="15"/>
      <c r="P21" s="15"/>
      <c r="Q21" s="16"/>
      <c r="R21" s="15"/>
      <c r="S21" s="17"/>
      <c r="T21" s="17"/>
      <c r="U21" s="17"/>
      <c r="V21" s="17"/>
    </row>
    <row r="22" spans="1:22" s="63" customFormat="1" ht="10.5">
      <c r="A22" s="62"/>
      <c r="C22" s="64"/>
      <c r="D22" s="65"/>
      <c r="E22" s="65"/>
      <c r="M22" s="15"/>
      <c r="N22" s="15"/>
      <c r="O22" s="15"/>
      <c r="P22" s="15"/>
      <c r="Q22" s="16"/>
      <c r="R22" s="15"/>
      <c r="S22" s="17"/>
      <c r="T22" s="17"/>
      <c r="U22" s="17"/>
      <c r="V22" s="17"/>
    </row>
  </sheetData>
  <mergeCells count="16">
    <mergeCell ref="F9:G9"/>
    <mergeCell ref="I9:J9"/>
    <mergeCell ref="F10:G10"/>
    <mergeCell ref="I10:J10"/>
    <mergeCell ref="C12:C16"/>
    <mergeCell ref="D12:D16"/>
    <mergeCell ref="E12:E16"/>
    <mergeCell ref="F13:F15"/>
    <mergeCell ref="G13:G15"/>
    <mergeCell ref="H13:H15"/>
    <mergeCell ref="I8:L8"/>
    <mergeCell ref="D4:H4"/>
    <mergeCell ref="D6:E6"/>
    <mergeCell ref="F6:G6"/>
    <mergeCell ref="D8:E8"/>
    <mergeCell ref="F8:H8"/>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dimension ref="A1:AL30"/>
  <sheetViews>
    <sheetView topLeftCell="C3" workbookViewId="0">
      <selection sqref="A1:XFD1048576"/>
    </sheetView>
  </sheetViews>
  <sheetFormatPr defaultRowHeight="15"/>
  <cols>
    <col min="1" max="1" width="6.42578125" style="66" hidden="1" customWidth="1"/>
    <col min="2" max="2" width="2" style="66" hidden="1" customWidth="1"/>
    <col min="3" max="3" width="3.7109375" style="66" customWidth="1"/>
    <col min="4" max="4" width="4.28515625" style="66" customWidth="1"/>
    <col min="5" max="5" width="45" style="66" customWidth="1"/>
    <col min="6" max="6" width="6.42578125" style="66" bestFit="1" customWidth="1"/>
    <col min="7" max="7" width="4.42578125" style="66" customWidth="1"/>
    <col min="8" max="8" width="5.5703125" style="66" customWidth="1"/>
    <col min="9" max="9" width="52.85546875" style="66" customWidth="1"/>
    <col min="10" max="10" width="7" style="66" bestFit="1" customWidth="1"/>
    <col min="11" max="11" width="3.7109375" style="66" bestFit="1" customWidth="1"/>
    <col min="12" max="12" width="6.28515625" style="66" bestFit="1" customWidth="1"/>
    <col min="13" max="13" width="61" style="66" customWidth="1"/>
    <col min="14" max="15" width="9.140625" style="67"/>
    <col min="16" max="16" width="9.140625" style="68"/>
    <col min="17" max="38" width="9.140625" style="67"/>
    <col min="39" max="16384" width="9.140625" style="66"/>
  </cols>
  <sheetData>
    <row r="1" spans="1:38" hidden="1"/>
    <row r="2" spans="1:38" hidden="1"/>
    <row r="3" spans="1:38" ht="10.5" customHeight="1"/>
    <row r="4" spans="1:38" ht="27" customHeight="1">
      <c r="A4" s="69"/>
      <c r="B4" s="69"/>
      <c r="D4" s="207" t="str">
        <f>[2]Титульный!E5</f>
        <v xml:space="preserve">Информация о наличии (отсутствии) технической возможности подключения к системе теплоснабжения, а также о регистрации и ходе реализации заявок о подключении к системе теплоснабжения </v>
      </c>
      <c r="E4" s="208"/>
      <c r="F4" s="208"/>
      <c r="G4" s="208"/>
      <c r="H4" s="208"/>
      <c r="I4" s="209"/>
      <c r="J4" s="67"/>
      <c r="K4" s="67"/>
      <c r="L4" s="67"/>
      <c r="M4" s="67"/>
    </row>
    <row r="5" spans="1:38" s="72" customFormat="1" ht="15.75">
      <c r="A5" s="69"/>
      <c r="B5" s="69"/>
      <c r="C5" s="69"/>
      <c r="D5" s="210" t="str">
        <f>IF(org=0,"Не определено",org)</f>
        <v>Акционерное общество "Уральский завод металлоконструкций", г.Екатеринбург</v>
      </c>
      <c r="E5" s="211"/>
      <c r="F5" s="211"/>
      <c r="G5" s="211"/>
      <c r="H5" s="211"/>
      <c r="I5" s="212"/>
      <c r="J5" s="70"/>
      <c r="K5" s="70"/>
      <c r="L5" s="70"/>
      <c r="M5" s="70"/>
      <c r="N5" s="70"/>
      <c r="O5" s="70"/>
      <c r="P5" s="71"/>
      <c r="Q5" s="70"/>
      <c r="R5" s="70"/>
      <c r="S5" s="70"/>
      <c r="T5" s="70"/>
      <c r="U5" s="70"/>
      <c r="V5" s="70"/>
      <c r="W5" s="70"/>
      <c r="X5" s="70"/>
      <c r="Y5" s="70"/>
      <c r="Z5" s="70"/>
      <c r="AA5" s="70"/>
      <c r="AB5" s="70"/>
      <c r="AC5" s="70"/>
      <c r="AD5" s="70"/>
      <c r="AE5" s="70"/>
      <c r="AF5" s="70"/>
      <c r="AG5" s="70"/>
      <c r="AH5" s="70"/>
      <c r="AI5" s="70"/>
      <c r="AJ5" s="70"/>
      <c r="AK5" s="70"/>
      <c r="AL5" s="70"/>
    </row>
    <row r="6" spans="1:38" s="74" customFormat="1" ht="3" customHeight="1">
      <c r="A6" s="213"/>
      <c r="B6" s="213"/>
      <c r="C6" s="213"/>
      <c r="D6" s="213"/>
      <c r="E6" s="213"/>
      <c r="F6" s="213"/>
      <c r="G6" s="73"/>
      <c r="H6" s="73"/>
      <c r="I6" s="73"/>
      <c r="J6" s="73"/>
      <c r="K6" s="73"/>
      <c r="N6" s="75"/>
      <c r="O6" s="75"/>
      <c r="P6" s="76"/>
      <c r="Q6" s="75"/>
      <c r="R6" s="75"/>
      <c r="S6" s="75"/>
      <c r="T6" s="75"/>
      <c r="U6" s="75"/>
      <c r="V6" s="75"/>
      <c r="W6" s="75"/>
      <c r="X6" s="75"/>
      <c r="Y6" s="75"/>
      <c r="Z6" s="75"/>
      <c r="AA6" s="75"/>
      <c r="AB6" s="75"/>
      <c r="AC6" s="75"/>
      <c r="AD6" s="75"/>
      <c r="AE6" s="75"/>
      <c r="AF6" s="75"/>
      <c r="AG6" s="75"/>
      <c r="AH6" s="75"/>
      <c r="AI6" s="75"/>
      <c r="AJ6" s="75"/>
      <c r="AK6" s="75"/>
      <c r="AL6" s="75"/>
    </row>
    <row r="7" spans="1:38" ht="3.75" customHeight="1">
      <c r="A7" s="213"/>
      <c r="B7" s="213"/>
      <c r="C7" s="213"/>
      <c r="D7" s="213"/>
      <c r="E7" s="213"/>
      <c r="F7" s="213"/>
    </row>
    <row r="8" spans="1:38" ht="0.2" customHeight="1">
      <c r="B8" s="206"/>
      <c r="C8" s="206"/>
      <c r="D8" s="206"/>
      <c r="E8" s="214"/>
      <c r="F8" s="214"/>
    </row>
    <row r="9" spans="1:38" ht="0.2" customHeight="1">
      <c r="B9" s="206"/>
      <c r="C9" s="206"/>
      <c r="D9" s="206"/>
      <c r="E9" s="214"/>
      <c r="F9" s="214"/>
    </row>
    <row r="10" spans="1:38" ht="0.2" customHeight="1">
      <c r="B10" s="206"/>
      <c r="C10" s="206"/>
      <c r="D10" s="206"/>
      <c r="E10" s="214"/>
      <c r="F10" s="214"/>
    </row>
    <row r="11" spans="1:38" ht="6" hidden="1" customHeight="1">
      <c r="B11" s="206"/>
      <c r="C11" s="206"/>
      <c r="D11" s="206"/>
      <c r="E11" s="214"/>
      <c r="F11" s="214"/>
    </row>
    <row r="12" spans="1:38" ht="20.25" hidden="1" customHeight="1">
      <c r="A12" s="77"/>
      <c r="B12" s="206"/>
      <c r="C12" s="206"/>
      <c r="D12" s="206"/>
      <c r="E12" s="175"/>
      <c r="F12" s="77"/>
      <c r="G12" s="175"/>
      <c r="H12" s="175"/>
      <c r="I12" s="77"/>
      <c r="J12" s="77"/>
      <c r="K12" s="175"/>
    </row>
    <row r="13" spans="1:38" ht="20.25" hidden="1" customHeight="1">
      <c r="B13" s="206"/>
      <c r="C13" s="206"/>
      <c r="D13" s="206"/>
      <c r="E13" s="175"/>
      <c r="F13" s="178"/>
      <c r="G13" s="77"/>
      <c r="H13" s="77"/>
      <c r="I13" s="77"/>
      <c r="J13" s="77"/>
      <c r="K13" s="175"/>
    </row>
    <row r="14" spans="1:38" ht="6" hidden="1" customHeight="1">
      <c r="B14" s="215"/>
      <c r="C14" s="215"/>
      <c r="D14" s="215"/>
      <c r="E14" s="80"/>
      <c r="F14" s="77"/>
      <c r="G14" s="77"/>
      <c r="H14" s="77"/>
      <c r="I14" s="77"/>
      <c r="J14" s="77"/>
      <c r="K14" s="175"/>
    </row>
    <row r="15" spans="1:38" ht="3" customHeight="1"/>
    <row r="16" spans="1:38" ht="0.2" customHeight="1"/>
    <row r="17" spans="1:38" s="72" customFormat="1" ht="0.2" customHeight="1">
      <c r="A17" s="81"/>
      <c r="B17" s="81"/>
      <c r="C17" s="81"/>
      <c r="D17" s="81"/>
      <c r="E17" s="81"/>
      <c r="F17" s="81"/>
      <c r="G17" s="81"/>
      <c r="H17" s="81"/>
      <c r="I17" s="81"/>
      <c r="J17" s="81"/>
      <c r="K17" s="81"/>
      <c r="L17" s="81"/>
      <c r="M17" s="74"/>
      <c r="N17" s="70"/>
      <c r="O17" s="70"/>
      <c r="P17" s="71"/>
      <c r="Q17" s="70"/>
      <c r="R17" s="70"/>
      <c r="S17" s="70"/>
      <c r="T17" s="70"/>
      <c r="U17" s="70"/>
      <c r="V17" s="70"/>
      <c r="W17" s="70"/>
      <c r="X17" s="70"/>
      <c r="Y17" s="70"/>
      <c r="Z17" s="70"/>
      <c r="AA17" s="70"/>
      <c r="AB17" s="70"/>
      <c r="AC17" s="70"/>
      <c r="AD17" s="70"/>
      <c r="AE17" s="70"/>
      <c r="AF17" s="70"/>
      <c r="AG17" s="70"/>
      <c r="AH17" s="70"/>
      <c r="AI17" s="70"/>
      <c r="AJ17" s="70"/>
      <c r="AK17" s="70"/>
      <c r="AL17" s="70"/>
    </row>
    <row r="18" spans="1:38" ht="23.25" customHeight="1">
      <c r="A18" s="216"/>
      <c r="B18" s="77"/>
      <c r="C18" s="77"/>
      <c r="D18" s="217" t="s">
        <v>29</v>
      </c>
      <c r="E18" s="217"/>
      <c r="F18" s="218" t="s">
        <v>30</v>
      </c>
      <c r="G18" s="218"/>
      <c r="H18" s="218"/>
      <c r="I18" s="218"/>
      <c r="J18" s="218" t="s">
        <v>31</v>
      </c>
      <c r="K18" s="218"/>
      <c r="L18" s="218"/>
      <c r="M18" s="218"/>
    </row>
    <row r="19" spans="1:38" ht="23.25" customHeight="1">
      <c r="A19" s="216"/>
      <c r="B19" s="82"/>
      <c r="C19" s="83"/>
      <c r="D19" s="177" t="s">
        <v>8</v>
      </c>
      <c r="E19" s="177" t="s">
        <v>9</v>
      </c>
      <c r="F19" s="177" t="s">
        <v>32</v>
      </c>
      <c r="G19" s="219" t="s">
        <v>8</v>
      </c>
      <c r="H19" s="220"/>
      <c r="I19" s="177" t="s">
        <v>9</v>
      </c>
      <c r="J19" s="177" t="s">
        <v>32</v>
      </c>
      <c r="K19" s="219" t="s">
        <v>8</v>
      </c>
      <c r="L19" s="220"/>
      <c r="M19" s="177" t="s">
        <v>9</v>
      </c>
    </row>
    <row r="20" spans="1:38" s="89" customFormat="1" ht="14.25" customHeight="1">
      <c r="A20" s="85"/>
      <c r="B20" s="85"/>
      <c r="C20" s="85"/>
      <c r="D20" s="86" t="s">
        <v>10</v>
      </c>
      <c r="E20" s="86" t="s">
        <v>11</v>
      </c>
      <c r="F20" s="86" t="s">
        <v>12</v>
      </c>
      <c r="G20" s="221" t="s">
        <v>13</v>
      </c>
      <c r="H20" s="222"/>
      <c r="I20" s="86" t="s">
        <v>14</v>
      </c>
      <c r="J20" s="86" t="s">
        <v>15</v>
      </c>
      <c r="K20" s="221" t="s">
        <v>16</v>
      </c>
      <c r="L20" s="222"/>
      <c r="M20" s="86" t="s">
        <v>33</v>
      </c>
      <c r="N20" s="87"/>
      <c r="O20" s="67"/>
      <c r="P20" s="88"/>
      <c r="Q20" s="87"/>
      <c r="R20" s="87"/>
      <c r="S20" s="87"/>
      <c r="T20" s="87"/>
      <c r="U20" s="87"/>
      <c r="V20" s="87"/>
      <c r="W20" s="87"/>
      <c r="X20" s="87"/>
      <c r="Y20" s="87"/>
      <c r="Z20" s="87"/>
      <c r="AA20" s="87"/>
      <c r="AB20" s="87"/>
      <c r="AC20" s="87"/>
      <c r="AD20" s="87"/>
      <c r="AE20" s="87"/>
      <c r="AF20" s="87"/>
      <c r="AG20" s="87"/>
      <c r="AH20" s="87"/>
      <c r="AI20" s="87"/>
      <c r="AJ20" s="87"/>
      <c r="AK20" s="87"/>
      <c r="AL20" s="87"/>
    </row>
    <row r="21" spans="1:38" hidden="1">
      <c r="A21" s="90"/>
      <c r="B21" s="91"/>
      <c r="C21" s="91"/>
      <c r="D21" s="92"/>
      <c r="E21" s="35"/>
      <c r="F21" s="93"/>
      <c r="G21" s="35"/>
      <c r="H21" s="35"/>
      <c r="I21" s="93"/>
      <c r="J21" s="93"/>
      <c r="K21" s="37"/>
      <c r="L21" s="35"/>
      <c r="M21" s="94"/>
    </row>
    <row r="22" spans="1:38" ht="45" customHeight="1">
      <c r="A22" s="95"/>
      <c r="B22" s="95"/>
      <c r="C22" s="12"/>
      <c r="D22" s="223" t="s">
        <v>10</v>
      </c>
      <c r="E22" s="224" t="s">
        <v>111</v>
      </c>
      <c r="F22" s="227" t="s">
        <v>35</v>
      </c>
      <c r="G22" s="229"/>
      <c r="H22" s="190">
        <v>1</v>
      </c>
      <c r="I22" s="231"/>
      <c r="J22" s="227" t="s">
        <v>35</v>
      </c>
      <c r="K22" s="96" t="s">
        <v>17</v>
      </c>
      <c r="L22" s="176" t="s">
        <v>10</v>
      </c>
      <c r="M22" s="98" t="s">
        <v>17</v>
      </c>
      <c r="X22" s="67" t="s">
        <v>112</v>
      </c>
      <c r="Y22" s="67" t="s">
        <v>37</v>
      </c>
      <c r="Z22" s="67">
        <v>1705000</v>
      </c>
    </row>
    <row r="23" spans="1:38" ht="15" hidden="1" customHeight="1">
      <c r="A23" s="95"/>
      <c r="B23" s="95"/>
      <c r="C23" s="30"/>
      <c r="D23" s="223"/>
      <c r="E23" s="225"/>
      <c r="F23" s="228"/>
      <c r="G23" s="230"/>
      <c r="H23" s="190"/>
      <c r="I23" s="232"/>
      <c r="J23" s="228"/>
      <c r="K23" s="45" t="s">
        <v>17</v>
      </c>
      <c r="L23" s="56"/>
      <c r="M23" s="99" t="s">
        <v>17</v>
      </c>
    </row>
    <row r="24" spans="1:38" ht="15" hidden="1" customHeight="1">
      <c r="A24" s="95"/>
      <c r="B24" s="95"/>
      <c r="C24" s="30"/>
      <c r="D24" s="223"/>
      <c r="E24" s="226"/>
      <c r="F24" s="228"/>
      <c r="G24" s="45"/>
      <c r="H24" s="56"/>
      <c r="I24" s="58" t="s">
        <v>17</v>
      </c>
      <c r="J24" s="56"/>
      <c r="K24" s="56" t="s">
        <v>17</v>
      </c>
      <c r="L24" s="56"/>
      <c r="M24" s="100"/>
    </row>
    <row r="25" spans="1:38" ht="15" hidden="1" customHeight="1">
      <c r="A25" s="101"/>
      <c r="B25" s="102"/>
      <c r="C25" s="189"/>
      <c r="D25" s="45"/>
      <c r="E25" s="103" t="s">
        <v>17</v>
      </c>
      <c r="F25" s="56"/>
      <c r="G25" s="56"/>
      <c r="H25" s="56"/>
      <c r="I25" s="56"/>
      <c r="J25" s="56"/>
      <c r="K25" s="56" t="s">
        <v>17</v>
      </c>
      <c r="L25" s="56"/>
      <c r="M25" s="100"/>
    </row>
    <row r="26" spans="1:38" ht="15" customHeight="1">
      <c r="C26" s="189"/>
      <c r="D26" s="104"/>
      <c r="E26" s="104"/>
      <c r="F26" s="104"/>
      <c r="G26" s="104"/>
      <c r="H26" s="104"/>
      <c r="I26" s="104"/>
      <c r="J26" s="104"/>
      <c r="K26" s="104" t="s">
        <v>17</v>
      </c>
      <c r="L26" s="104"/>
      <c r="M26" s="104"/>
    </row>
    <row r="27" spans="1:38" ht="37.5" customHeight="1"/>
    <row r="30" spans="1:38">
      <c r="I30" s="66" t="s">
        <v>38</v>
      </c>
    </row>
  </sheetData>
  <mergeCells count="30">
    <mergeCell ref="C25:C26"/>
    <mergeCell ref="G20:H20"/>
    <mergeCell ref="K20:L20"/>
    <mergeCell ref="D22:D24"/>
    <mergeCell ref="E22:E24"/>
    <mergeCell ref="F22:F24"/>
    <mergeCell ref="G22:G23"/>
    <mergeCell ref="H22:H23"/>
    <mergeCell ref="I22:I23"/>
    <mergeCell ref="J22:J23"/>
    <mergeCell ref="B14:D14"/>
    <mergeCell ref="A18:A19"/>
    <mergeCell ref="D18:E18"/>
    <mergeCell ref="F18:I18"/>
    <mergeCell ref="J18:M18"/>
    <mergeCell ref="G19:H19"/>
    <mergeCell ref="K19:L19"/>
    <mergeCell ref="B10:D10"/>
    <mergeCell ref="E10:F10"/>
    <mergeCell ref="B11:D11"/>
    <mergeCell ref="E11:F11"/>
    <mergeCell ref="B12:D12"/>
    <mergeCell ref="B13:D13"/>
    <mergeCell ref="D4:I4"/>
    <mergeCell ref="D5:I5"/>
    <mergeCell ref="A6:F7"/>
    <mergeCell ref="B8:D8"/>
    <mergeCell ref="E8:F8"/>
    <mergeCell ref="B9:D9"/>
    <mergeCell ref="E9:F9"/>
  </mergeCells>
  <dataValidations count="3">
    <dataValidation type="list" showInputMessage="1" showErrorMessage="1" errorTitle="Ошибка" error="Выберите значение из списка" prompt="Выберите значение из списка" sqref="I22">
      <formula1>DESCRIPTION_TERRITORY</formula1>
    </dataValidation>
    <dataValidation type="textLength" operator="lessThan" allowBlank="1" showInputMessage="1" showErrorMessage="1" error="Допускается ввод не более 900 символов!" sqref="M22">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dimension ref="A1:U20"/>
  <sheetViews>
    <sheetView topLeftCell="C4" workbookViewId="0">
      <selection sqref="A1:XFD1048576"/>
    </sheetView>
  </sheetViews>
  <sheetFormatPr defaultColWidth="10.5703125" defaultRowHeight="15"/>
  <cols>
    <col min="1" max="1" width="9.140625" style="10" hidden="1" customWidth="1"/>
    <col min="2" max="2" width="9.140625" style="11" hidden="1" customWidth="1"/>
    <col min="3" max="3" width="3.7109375" style="113" customWidth="1"/>
    <col min="4" max="4" width="9.7109375" style="11" customWidth="1"/>
    <col min="5" max="5" width="37.7109375" style="11" customWidth="1"/>
    <col min="6" max="6" width="66.85546875" style="11" customWidth="1"/>
    <col min="7" max="7" width="116" style="11" customWidth="1"/>
    <col min="8" max="8" width="93.42578125" style="41" customWidth="1"/>
    <col min="9" max="17" width="10.5703125" style="11"/>
    <col min="18" max="18" width="10.5703125" style="106"/>
    <col min="19" max="16384" width="10.5703125" style="11"/>
  </cols>
  <sheetData>
    <row r="1" spans="1:21" s="41" customFormat="1" ht="15" hidden="1" customHeight="1">
      <c r="C1" s="105"/>
      <c r="G1" s="41">
        <v>4</v>
      </c>
      <c r="R1" s="49"/>
    </row>
    <row r="2" spans="1:21" s="41" customFormat="1" ht="15" hidden="1" customHeight="1">
      <c r="C2" s="105"/>
      <c r="R2" s="49"/>
    </row>
    <row r="3" spans="1:21" s="41" customFormat="1" ht="15" hidden="1" customHeight="1">
      <c r="C3" s="105"/>
      <c r="R3" s="49"/>
    </row>
    <row r="4" spans="1:21" ht="11.25" customHeight="1">
      <c r="A4" s="11"/>
      <c r="C4" s="30"/>
      <c r="D4" s="13"/>
      <c r="E4" s="13"/>
      <c r="F4" s="13"/>
      <c r="G4" s="13"/>
    </row>
    <row r="5" spans="1:21">
      <c r="A5" s="11"/>
      <c r="C5" s="30"/>
      <c r="D5" s="234" t="s">
        <v>39</v>
      </c>
      <c r="E5" s="234"/>
      <c r="F5" s="234"/>
      <c r="G5" s="234"/>
      <c r="H5" s="107"/>
    </row>
    <row r="6" spans="1:21" ht="15" customHeight="1">
      <c r="A6" s="11"/>
      <c r="C6" s="30"/>
      <c r="D6" s="235" t="str">
        <f>IF(org=0,"Не определено",org)</f>
        <v>Акционерное общество "Уральский завод металлоконструкций", г.Екатеринбург</v>
      </c>
      <c r="E6" s="235"/>
      <c r="F6" s="235"/>
      <c r="G6" s="235"/>
      <c r="H6" s="107"/>
    </row>
    <row r="7" spans="1:21" s="108" customFormat="1">
      <c r="D7" s="109"/>
      <c r="E7" s="110"/>
      <c r="F7" s="110"/>
      <c r="G7" s="110"/>
      <c r="U7" s="111"/>
    </row>
    <row r="8" spans="1:21" s="95" customFormat="1">
      <c r="C8" s="50">
        <v>22</v>
      </c>
      <c r="D8" s="236" t="s">
        <v>40</v>
      </c>
      <c r="E8" s="237"/>
      <c r="F8" s="237"/>
      <c r="G8" s="238"/>
      <c r="U8" s="112"/>
    </row>
    <row r="9" spans="1:21" ht="11.25" customHeight="1">
      <c r="D9" s="239" t="s">
        <v>41</v>
      </c>
      <c r="E9" s="239"/>
      <c r="F9" s="239"/>
      <c r="G9" s="240" t="s">
        <v>42</v>
      </c>
    </row>
    <row r="10" spans="1:21" ht="11.25" customHeight="1">
      <c r="D10" s="179" t="s">
        <v>8</v>
      </c>
      <c r="E10" s="115" t="s">
        <v>43</v>
      </c>
      <c r="F10" s="116" t="s">
        <v>44</v>
      </c>
      <c r="G10" s="241"/>
    </row>
    <row r="11" spans="1:21" ht="12" customHeight="1">
      <c r="D11" s="118" t="s">
        <v>10</v>
      </c>
      <c r="E11" s="119">
        <v>2</v>
      </c>
      <c r="F11" s="120">
        <v>3</v>
      </c>
      <c r="G11" s="121">
        <v>4</v>
      </c>
    </row>
    <row r="12" spans="1:21">
      <c r="D12" s="122">
        <v>1</v>
      </c>
      <c r="E12" s="123" t="s">
        <v>45</v>
      </c>
      <c r="F12" s="124" t="str">
        <f>IF(form_up_date="","",form_up_date)</f>
        <v>26.01.2023</v>
      </c>
      <c r="G12" s="125" t="s">
        <v>46</v>
      </c>
    </row>
    <row r="13" spans="1:21" ht="45">
      <c r="D13" s="122" t="s">
        <v>47</v>
      </c>
      <c r="E13" s="123" t="s">
        <v>48</v>
      </c>
      <c r="F13" s="124" t="s">
        <v>49</v>
      </c>
      <c r="G13" s="126" t="s">
        <v>50</v>
      </c>
    </row>
    <row r="14" spans="1:21" ht="22.5">
      <c r="D14" s="122" t="s">
        <v>51</v>
      </c>
      <c r="E14" s="123" t="s">
        <v>52</v>
      </c>
      <c r="F14" s="124" t="s">
        <v>111</v>
      </c>
      <c r="G14" s="125" t="s">
        <v>53</v>
      </c>
    </row>
    <row r="15" spans="1:21" ht="22.5">
      <c r="D15" s="122" t="s">
        <v>54</v>
      </c>
      <c r="E15" s="123" t="s">
        <v>55</v>
      </c>
      <c r="F15" s="127" t="s">
        <v>56</v>
      </c>
      <c r="G15" s="126"/>
    </row>
    <row r="16" spans="1:21">
      <c r="D16" s="128" t="str">
        <f>D15&amp;".1"</f>
        <v>4.1.1</v>
      </c>
      <c r="E16" s="129" t="s">
        <v>57</v>
      </c>
      <c r="F16" s="124" t="str">
        <f>IF(region_name="","",region_name)</f>
        <v>Свердловская область</v>
      </c>
      <c r="G16" s="125" t="s">
        <v>58</v>
      </c>
    </row>
    <row r="17" spans="1:7" ht="30">
      <c r="D17" s="122" t="s">
        <v>59</v>
      </c>
      <c r="E17" s="130" t="s">
        <v>60</v>
      </c>
      <c r="F17" s="124" t="s">
        <v>25</v>
      </c>
      <c r="G17" s="131" t="s">
        <v>61</v>
      </c>
    </row>
    <row r="18" spans="1:7" ht="56.25">
      <c r="D18" s="122" t="s">
        <v>62</v>
      </c>
      <c r="E18" s="132" t="s">
        <v>63</v>
      </c>
      <c r="F18" s="124" t="s">
        <v>64</v>
      </c>
      <c r="G18" s="133" t="s">
        <v>65</v>
      </c>
    </row>
    <row r="19" spans="1:7">
      <c r="A19" s="11"/>
      <c r="D19" s="134"/>
      <c r="E19" s="135"/>
      <c r="F19" s="136"/>
      <c r="G19" s="137"/>
    </row>
    <row r="20" spans="1:7">
      <c r="A20" s="11"/>
      <c r="D20" s="138"/>
      <c r="E20" s="233" t="s">
        <v>66</v>
      </c>
      <c r="F20" s="233"/>
      <c r="G20" s="139"/>
    </row>
  </sheetData>
  <mergeCells count="6">
    <mergeCell ref="D5:G5"/>
    <mergeCell ref="D6:G6"/>
    <mergeCell ref="D8:G8"/>
    <mergeCell ref="D9:F9"/>
    <mergeCell ref="G9:G10"/>
    <mergeCell ref="E20:F2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dimension ref="A1:S19"/>
  <sheetViews>
    <sheetView topLeftCell="C4" workbookViewId="0">
      <selection sqref="A1:XFD1048576"/>
    </sheetView>
  </sheetViews>
  <sheetFormatPr defaultColWidth="10.5703125" defaultRowHeight="15"/>
  <cols>
    <col min="1" max="1" width="9.140625" style="10" hidden="1" customWidth="1"/>
    <col min="2" max="2" width="9.140625" style="11" hidden="1" customWidth="1"/>
    <col min="3" max="3" width="4.7109375" style="113" customWidth="1"/>
    <col min="4" max="4" width="6.28515625" style="11" customWidth="1"/>
    <col min="5" max="5" width="47.85546875" style="11" customWidth="1"/>
    <col min="6" max="6" width="9.5703125" style="11" customWidth="1"/>
    <col min="7" max="8" width="40.7109375" style="11" customWidth="1"/>
    <col min="9" max="9" width="50.85546875" style="41" customWidth="1"/>
    <col min="10" max="18" width="10.5703125" style="11"/>
    <col min="19" max="19" width="10.5703125" style="106"/>
    <col min="20" max="16384" width="10.5703125" style="11"/>
  </cols>
  <sheetData>
    <row r="1" spans="1:19" s="41" customFormat="1" ht="15" hidden="1" customHeight="1">
      <c r="C1" s="105"/>
      <c r="G1" s="41">
        <v>4</v>
      </c>
      <c r="S1" s="49"/>
    </row>
    <row r="2" spans="1:19" s="13" customFormat="1" hidden="1">
      <c r="A2" s="140"/>
      <c r="C2" s="30"/>
      <c r="D2" s="138"/>
      <c r="E2" s="141"/>
      <c r="F2" s="174"/>
      <c r="G2" s="143"/>
      <c r="H2" s="143"/>
      <c r="S2" s="144"/>
    </row>
    <row r="3" spans="1:19" s="41" customFormat="1" ht="15" hidden="1" customHeight="1">
      <c r="C3" s="105"/>
      <c r="S3" s="49"/>
    </row>
    <row r="4" spans="1:19" ht="11.25" customHeight="1">
      <c r="C4" s="30"/>
      <c r="D4" s="13"/>
      <c r="E4" s="13"/>
      <c r="F4" s="13"/>
      <c r="G4" s="13"/>
      <c r="H4" s="13"/>
    </row>
    <row r="5" spans="1:19" ht="36.75" customHeight="1">
      <c r="C5" s="30"/>
      <c r="D5" s="234" t="s">
        <v>67</v>
      </c>
      <c r="E5" s="234"/>
      <c r="F5" s="234"/>
      <c r="G5" s="234"/>
      <c r="H5" s="145"/>
      <c r="I5" s="107"/>
    </row>
    <row r="6" spans="1:19" ht="15" customHeight="1">
      <c r="C6" s="30"/>
      <c r="D6" s="235" t="str">
        <f>IF(org=0,"Не определено",org)</f>
        <v>Акционерное общество "Уральский завод металлоконструкций", г.Екатеринбург</v>
      </c>
      <c r="E6" s="235"/>
      <c r="F6" s="235"/>
      <c r="G6" s="235"/>
      <c r="H6" s="145"/>
      <c r="I6" s="107"/>
    </row>
    <row r="7" spans="1:19" ht="11.25" customHeight="1">
      <c r="C7" s="30"/>
      <c r="D7" s="13"/>
      <c r="E7" s="13"/>
      <c r="F7" s="13"/>
      <c r="G7" s="107">
        <v>22</v>
      </c>
      <c r="H7" s="107"/>
    </row>
    <row r="8" spans="1:19" ht="101.25" customHeight="1">
      <c r="C8" s="30"/>
      <c r="D8" s="190" t="s">
        <v>8</v>
      </c>
      <c r="E8" s="243" t="s">
        <v>43</v>
      </c>
      <c r="F8" s="244" t="s">
        <v>68</v>
      </c>
      <c r="G8" s="245" t="s">
        <v>110</v>
      </c>
      <c r="H8" s="246"/>
      <c r="I8" s="242" t="s">
        <v>42</v>
      </c>
    </row>
    <row r="9" spans="1:19" ht="21" customHeight="1">
      <c r="C9" s="30"/>
      <c r="D9" s="190"/>
      <c r="E9" s="243"/>
      <c r="F9" s="244"/>
      <c r="G9" s="181" t="s">
        <v>44</v>
      </c>
      <c r="H9" s="181" t="s">
        <v>70</v>
      </c>
      <c r="I9" s="239"/>
    </row>
    <row r="10" spans="1:19" ht="11.25" hidden="1" customHeight="1">
      <c r="C10" s="30"/>
      <c r="D10" s="85" t="s">
        <v>10</v>
      </c>
      <c r="E10" s="85" t="s">
        <v>11</v>
      </c>
      <c r="F10" s="85" t="s">
        <v>12</v>
      </c>
      <c r="G10" s="147" t="str">
        <f>G1&amp;".1"</f>
        <v>4.1</v>
      </c>
      <c r="H10" s="147"/>
      <c r="I10" s="148"/>
    </row>
    <row r="11" spans="1:19" ht="22.5" hidden="1">
      <c r="A11" s="11"/>
      <c r="C11" s="12"/>
      <c r="D11" s="173">
        <v>1</v>
      </c>
      <c r="E11" s="149" t="s">
        <v>71</v>
      </c>
      <c r="F11" s="173" t="s">
        <v>72</v>
      </c>
      <c r="G11" s="150"/>
      <c r="H11" s="150"/>
      <c r="I11" s="148" t="s">
        <v>73</v>
      </c>
    </row>
    <row r="12" spans="1:19" ht="22.5" hidden="1">
      <c r="A12" s="11"/>
      <c r="C12" s="12"/>
      <c r="D12" s="173">
        <v>2</v>
      </c>
      <c r="E12" s="151" t="s">
        <v>74</v>
      </c>
      <c r="F12" s="173" t="s">
        <v>75</v>
      </c>
      <c r="G12" s="150"/>
      <c r="H12" s="150"/>
      <c r="I12" s="148" t="s">
        <v>76</v>
      </c>
    </row>
    <row r="13" spans="1:19" ht="123.75" hidden="1">
      <c r="A13" s="11"/>
      <c r="C13" s="12"/>
      <c r="D13" s="173">
        <v>3</v>
      </c>
      <c r="E13" s="151" t="s">
        <v>77</v>
      </c>
      <c r="F13" s="173" t="s">
        <v>56</v>
      </c>
      <c r="G13" s="150"/>
      <c r="H13" s="150"/>
      <c r="I13" s="148" t="s">
        <v>78</v>
      </c>
    </row>
    <row r="14" spans="1:19" ht="33.75">
      <c r="A14" s="11"/>
      <c r="C14" s="12"/>
      <c r="D14" s="173">
        <v>4</v>
      </c>
      <c r="E14" s="151" t="s">
        <v>79</v>
      </c>
      <c r="F14" s="173" t="s">
        <v>56</v>
      </c>
      <c r="G14" s="173" t="s">
        <v>56</v>
      </c>
      <c r="H14" s="180" t="s">
        <v>56</v>
      </c>
      <c r="I14" s="148" t="s">
        <v>80</v>
      </c>
    </row>
    <row r="15" spans="1:19" ht="33.75">
      <c r="A15" s="11"/>
      <c r="C15" s="12"/>
      <c r="D15" s="122" t="s">
        <v>54</v>
      </c>
      <c r="E15" s="153" t="s">
        <v>81</v>
      </c>
      <c r="F15" s="173" t="s">
        <v>82</v>
      </c>
      <c r="G15" s="154">
        <v>0</v>
      </c>
      <c r="H15" s="155" t="s">
        <v>24</v>
      </c>
      <c r="I15" s="156"/>
    </row>
    <row r="16" spans="1:19" ht="33.75">
      <c r="A16" s="11"/>
      <c r="C16" s="12"/>
      <c r="D16" s="122" t="s">
        <v>83</v>
      </c>
      <c r="E16" s="153" t="s">
        <v>84</v>
      </c>
      <c r="F16" s="173" t="s">
        <v>85</v>
      </c>
      <c r="G16" s="154">
        <v>0</v>
      </c>
      <c r="H16" s="155" t="s">
        <v>24</v>
      </c>
      <c r="I16" s="156"/>
    </row>
    <row r="17" spans="1:9" ht="45">
      <c r="A17" s="11"/>
      <c r="C17" s="12"/>
      <c r="D17" s="122" t="s">
        <v>86</v>
      </c>
      <c r="E17" s="153" t="s">
        <v>87</v>
      </c>
      <c r="F17" s="173" t="s">
        <v>88</v>
      </c>
      <c r="G17" s="157">
        <v>0</v>
      </c>
      <c r="H17" s="155" t="s">
        <v>24</v>
      </c>
      <c r="I17" s="156"/>
    </row>
    <row r="18" spans="1:9" ht="67.5" hidden="1">
      <c r="A18" s="11"/>
      <c r="C18" s="12"/>
      <c r="D18" s="173">
        <v>5</v>
      </c>
      <c r="E18" s="151" t="s">
        <v>89</v>
      </c>
      <c r="F18" s="173" t="s">
        <v>90</v>
      </c>
      <c r="G18" s="158"/>
      <c r="H18" s="159"/>
      <c r="I18" s="148" t="s">
        <v>91</v>
      </c>
    </row>
    <row r="19" spans="1:9" ht="33.75" hidden="1">
      <c r="C19" s="25"/>
      <c r="D19" s="173">
        <v>6</v>
      </c>
      <c r="E19" s="151" t="s">
        <v>92</v>
      </c>
      <c r="F19" s="173" t="s">
        <v>93</v>
      </c>
      <c r="G19" s="158"/>
      <c r="H19" s="158"/>
      <c r="I19" s="148" t="s">
        <v>94</v>
      </c>
    </row>
  </sheetData>
  <mergeCells count="7">
    <mergeCell ref="I8:I9"/>
    <mergeCell ref="D5:G5"/>
    <mergeCell ref="D6:G6"/>
    <mergeCell ref="D8:D9"/>
    <mergeCell ref="E8:E9"/>
    <mergeCell ref="F8:F9"/>
    <mergeCell ref="G8:H8"/>
  </mergeCells>
  <dataValidations count="4">
    <dataValidation type="textLength" operator="lessThanOrEqual" allowBlank="1" showInputMessage="1" showErrorMessage="1" errorTitle="Ошибка" error="Допускается ввод не более 900 символов!" sqref="H15:H17">
      <formula1>900</formula1>
    </dataValidation>
    <dataValidation type="whole" allowBlank="1" showErrorMessage="1" errorTitle="Ошибка" error="Допускается ввод только неотрицательных целых чисел!" sqref="G15:G16">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decimal" allowBlank="1" showErrorMessage="1" errorTitle="Ошибка" error="Допускается ввод только неотрицательных чисел!" sqref="G17">
      <formula1>0</formula1>
      <formula2>9.99999999999999E+23</formula2>
    </dataValidation>
  </dataValidations>
  <hyperlinks>
    <hyperlink ref="H15" location="'Форма 4.4'!$H$15" tooltip="Кликните по гиперссылке, чтобы перейти по ней или отредактировать её" display="0"/>
    <hyperlink ref="H16" location="'Форма 4.4'!$H$16" tooltip="Кликните по гиперссылке, чтобы перейти по ней или отредактировать её" display="0"/>
    <hyperlink ref="H17" location="'Форма 4.4'!$H$17" tooltip="Кликните по гиперссылке, чтобы перейти по ней или отредактировать её" display="0"/>
  </hyperlink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dimension ref="A1:U20"/>
  <sheetViews>
    <sheetView topLeftCell="C4" workbookViewId="0">
      <selection sqref="A1:XFD1048576"/>
    </sheetView>
  </sheetViews>
  <sheetFormatPr defaultColWidth="10.5703125" defaultRowHeight="15"/>
  <cols>
    <col min="1" max="1" width="9.140625" style="10" hidden="1" customWidth="1"/>
    <col min="2" max="2" width="9.140625" style="11" hidden="1" customWidth="1"/>
    <col min="3" max="3" width="3.7109375" style="113" customWidth="1"/>
    <col min="4" max="4" width="9.7109375" style="11" customWidth="1"/>
    <col min="5" max="5" width="37.7109375" style="11" customWidth="1"/>
    <col min="6" max="6" width="66.85546875" style="11" customWidth="1"/>
    <col min="7" max="7" width="116" style="11" customWidth="1"/>
    <col min="8" max="8" width="93.42578125" style="41" customWidth="1"/>
    <col min="9" max="17" width="10.5703125" style="11"/>
    <col min="18" max="18" width="10.5703125" style="106"/>
    <col min="19" max="16384" width="10.5703125" style="11"/>
  </cols>
  <sheetData>
    <row r="1" spans="1:21" s="41" customFormat="1" ht="15" hidden="1" customHeight="1">
      <c r="C1" s="105"/>
      <c r="G1" s="41">
        <v>4</v>
      </c>
      <c r="R1" s="49"/>
    </row>
    <row r="2" spans="1:21" s="41" customFormat="1" ht="15" hidden="1" customHeight="1">
      <c r="C2" s="105"/>
      <c r="R2" s="49"/>
    </row>
    <row r="3" spans="1:21" s="41" customFormat="1" ht="15" hidden="1" customHeight="1">
      <c r="C3" s="105"/>
      <c r="R3" s="49"/>
    </row>
    <row r="4" spans="1:21" ht="11.25" customHeight="1">
      <c r="A4" s="11"/>
      <c r="C4" s="30"/>
      <c r="D4" s="13"/>
      <c r="E4" s="13"/>
      <c r="F4" s="13"/>
      <c r="G4" s="13"/>
    </row>
    <row r="5" spans="1:21">
      <c r="A5" s="11"/>
      <c r="C5" s="30"/>
      <c r="D5" s="234" t="s">
        <v>39</v>
      </c>
      <c r="E5" s="234"/>
      <c r="F5" s="234"/>
      <c r="G5" s="234"/>
      <c r="H5" s="107"/>
    </row>
    <row r="6" spans="1:21" ht="15" customHeight="1">
      <c r="A6" s="11"/>
      <c r="C6" s="30"/>
      <c r="D6" s="235" t="str">
        <f>IF(org=0,"Не определено",org)</f>
        <v>Акционерное общество "Уральский завод металлоконструкций", г.Екатеринбург</v>
      </c>
      <c r="E6" s="235"/>
      <c r="F6" s="235"/>
      <c r="G6" s="235"/>
      <c r="H6" s="107"/>
    </row>
    <row r="7" spans="1:21" s="108" customFormat="1">
      <c r="D7" s="109"/>
      <c r="E7" s="110"/>
      <c r="F7" s="110"/>
      <c r="G7" s="110"/>
      <c r="U7" s="111"/>
    </row>
    <row r="8" spans="1:21" s="95" customFormat="1">
      <c r="C8" s="50">
        <v>22</v>
      </c>
      <c r="D8" s="236" t="s">
        <v>40</v>
      </c>
      <c r="E8" s="237"/>
      <c r="F8" s="237"/>
      <c r="G8" s="238"/>
      <c r="U8" s="112"/>
    </row>
    <row r="9" spans="1:21" ht="11.25" customHeight="1">
      <c r="D9" s="239" t="s">
        <v>41</v>
      </c>
      <c r="E9" s="239"/>
      <c r="F9" s="239"/>
      <c r="G9" s="240" t="s">
        <v>42</v>
      </c>
    </row>
    <row r="10" spans="1:21" ht="11.25" customHeight="1">
      <c r="D10" s="117" t="s">
        <v>8</v>
      </c>
      <c r="E10" s="115" t="s">
        <v>43</v>
      </c>
      <c r="F10" s="116" t="s">
        <v>44</v>
      </c>
      <c r="G10" s="241"/>
    </row>
    <row r="11" spans="1:21" ht="12" customHeight="1">
      <c r="D11" s="118" t="s">
        <v>10</v>
      </c>
      <c r="E11" s="119">
        <v>2</v>
      </c>
      <c r="F11" s="120">
        <v>3</v>
      </c>
      <c r="G11" s="121">
        <v>4</v>
      </c>
    </row>
    <row r="12" spans="1:21">
      <c r="D12" s="122">
        <v>1</v>
      </c>
      <c r="E12" s="123" t="s">
        <v>45</v>
      </c>
      <c r="F12" s="124" t="str">
        <f>IF(form_up_date="","",form_up_date)</f>
        <v>26.01.2023</v>
      </c>
      <c r="G12" s="125" t="s">
        <v>46</v>
      </c>
    </row>
    <row r="13" spans="1:21" ht="45">
      <c r="D13" s="122" t="s">
        <v>47</v>
      </c>
      <c r="E13" s="123" t="s">
        <v>48</v>
      </c>
      <c r="F13" s="124" t="s">
        <v>49</v>
      </c>
      <c r="G13" s="126" t="s">
        <v>50</v>
      </c>
    </row>
    <row r="14" spans="1:21" ht="22.5">
      <c r="D14" s="122" t="s">
        <v>51</v>
      </c>
      <c r="E14" s="123" t="s">
        <v>52</v>
      </c>
      <c r="F14" s="124" t="s">
        <v>111</v>
      </c>
      <c r="G14" s="125" t="s">
        <v>53</v>
      </c>
    </row>
    <row r="15" spans="1:21" ht="22.5">
      <c r="D15" s="122" t="s">
        <v>54</v>
      </c>
      <c r="E15" s="123" t="s">
        <v>55</v>
      </c>
      <c r="F15" s="127" t="s">
        <v>56</v>
      </c>
      <c r="G15" s="126"/>
    </row>
    <row r="16" spans="1:21">
      <c r="D16" s="128" t="str">
        <f>D15&amp;".1"</f>
        <v>4.1.1</v>
      </c>
      <c r="E16" s="129" t="s">
        <v>57</v>
      </c>
      <c r="F16" s="124" t="str">
        <f>IF(region_name="","",region_name)</f>
        <v>Свердловская область</v>
      </c>
      <c r="G16" s="125" t="s">
        <v>58</v>
      </c>
    </row>
    <row r="17" spans="1:7" ht="30">
      <c r="D17" s="122" t="s">
        <v>59</v>
      </c>
      <c r="E17" s="130" t="s">
        <v>60</v>
      </c>
      <c r="F17" s="124" t="s">
        <v>25</v>
      </c>
      <c r="G17" s="131" t="s">
        <v>61</v>
      </c>
    </row>
    <row r="18" spans="1:7" ht="56.25">
      <c r="D18" s="122" t="s">
        <v>62</v>
      </c>
      <c r="E18" s="132" t="s">
        <v>63</v>
      </c>
      <c r="F18" s="124" t="s">
        <v>64</v>
      </c>
      <c r="G18" s="133" t="s">
        <v>65</v>
      </c>
    </row>
    <row r="19" spans="1:7">
      <c r="A19" s="11"/>
      <c r="D19" s="134"/>
      <c r="E19" s="135"/>
      <c r="F19" s="136"/>
      <c r="G19" s="137"/>
    </row>
    <row r="20" spans="1:7">
      <c r="A20" s="11"/>
      <c r="D20" s="138"/>
      <c r="E20" s="233" t="s">
        <v>66</v>
      </c>
      <c r="F20" s="233"/>
      <c r="G20" s="139"/>
    </row>
  </sheetData>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dimension ref="A1:R18"/>
  <sheetViews>
    <sheetView topLeftCell="C4" workbookViewId="0">
      <selection activeCell="G8" sqref="G8"/>
    </sheetView>
  </sheetViews>
  <sheetFormatPr defaultColWidth="10.5703125" defaultRowHeight="15"/>
  <cols>
    <col min="1" max="1" width="9.140625" style="10" hidden="1" customWidth="1"/>
    <col min="2" max="2" width="9.140625" style="11" hidden="1" customWidth="1"/>
    <col min="3" max="3" width="4.7109375" style="113" customWidth="1"/>
    <col min="4" max="4" width="6.28515625" style="11" customWidth="1"/>
    <col min="5" max="5" width="36.7109375" style="11" customWidth="1"/>
    <col min="6" max="6" width="9.5703125" style="11" customWidth="1"/>
    <col min="7" max="7" width="40.7109375" style="11" customWidth="1"/>
    <col min="8" max="8" width="93.42578125" style="41" customWidth="1"/>
    <col min="9" max="17" width="10.5703125" style="11"/>
    <col min="18" max="18" width="10.5703125" style="106"/>
    <col min="19" max="16384" width="10.5703125" style="11"/>
  </cols>
  <sheetData>
    <row r="1" spans="1:18" s="41" customFormat="1" ht="15" hidden="1" customHeight="1">
      <c r="C1" s="105"/>
      <c r="G1" s="41">
        <v>4</v>
      </c>
      <c r="R1" s="49"/>
    </row>
    <row r="2" spans="1:18" ht="56.25" hidden="1">
      <c r="D2" s="122"/>
      <c r="E2" s="160"/>
      <c r="F2" s="43" t="s">
        <v>93</v>
      </c>
      <c r="G2" s="157"/>
      <c r="H2" s="148" t="s">
        <v>95</v>
      </c>
    </row>
    <row r="3" spans="1:18" s="41" customFormat="1" ht="15" hidden="1" customHeight="1">
      <c r="C3" s="105"/>
      <c r="R3" s="49"/>
    </row>
    <row r="4" spans="1:18" ht="11.25" customHeight="1">
      <c r="C4" s="30"/>
      <c r="D4" s="13"/>
      <c r="E4" s="13"/>
      <c r="F4" s="13"/>
      <c r="G4" s="13"/>
    </row>
    <row r="5" spans="1:18" ht="36.75" customHeight="1">
      <c r="C5" s="30"/>
      <c r="D5" s="234" t="str">
        <f>[2]Титульный!E5</f>
        <v xml:space="preserve">Информация о наличии (отсутствии) технической возможности подключения к системе теплоснабжения, а также о регистрации и ходе реализации заявок о подключении к системе теплоснабжения </v>
      </c>
      <c r="E5" s="234"/>
      <c r="F5" s="234"/>
      <c r="G5" s="234"/>
      <c r="H5" s="107"/>
    </row>
    <row r="6" spans="1:18" ht="15" customHeight="1">
      <c r="C6" s="30"/>
      <c r="D6" s="235" t="str">
        <f>IF(org=0,"Не определено",org)</f>
        <v>Акционерное общество "Уральский завод металлоконструкций", г.Екатеринбург</v>
      </c>
      <c r="E6" s="235"/>
      <c r="F6" s="235"/>
      <c r="G6" s="235"/>
      <c r="H6" s="107"/>
    </row>
    <row r="7" spans="1:18" ht="11.25" customHeight="1">
      <c r="C7" s="30"/>
      <c r="D7" s="13"/>
      <c r="E7" s="13"/>
      <c r="F7" s="13"/>
      <c r="G7" s="107">
        <v>22</v>
      </c>
    </row>
    <row r="8" spans="1:18" ht="101.25">
      <c r="C8" s="30"/>
      <c r="D8" s="190" t="s">
        <v>8</v>
      </c>
      <c r="E8" s="243" t="s">
        <v>43</v>
      </c>
      <c r="F8" s="243" t="s">
        <v>68</v>
      </c>
      <c r="G8" s="161" t="s">
        <v>110</v>
      </c>
      <c r="H8" s="242" t="s">
        <v>42</v>
      </c>
    </row>
    <row r="9" spans="1:18" ht="21" customHeight="1">
      <c r="C9" s="30"/>
      <c r="D9" s="190"/>
      <c r="E9" s="243"/>
      <c r="F9" s="243"/>
      <c r="G9" s="162" t="s">
        <v>44</v>
      </c>
      <c r="H9" s="239"/>
    </row>
    <row r="10" spans="1:18" ht="11.25" hidden="1" customHeight="1">
      <c r="C10" s="30"/>
      <c r="D10" s="85" t="s">
        <v>10</v>
      </c>
      <c r="E10" s="85" t="s">
        <v>11</v>
      </c>
      <c r="F10" s="85" t="s">
        <v>12</v>
      </c>
      <c r="G10" s="147" t="str">
        <f>G1&amp;".1"</f>
        <v>4.1</v>
      </c>
      <c r="H10" s="148"/>
    </row>
    <row r="11" spans="1:18" ht="22.5">
      <c r="A11" s="11"/>
      <c r="C11" s="12"/>
      <c r="D11" s="43">
        <v>1</v>
      </c>
      <c r="E11" s="149" t="s">
        <v>96</v>
      </c>
      <c r="F11" s="43" t="s">
        <v>97</v>
      </c>
      <c r="G11" s="163">
        <v>0</v>
      </c>
      <c r="H11" s="148" t="s">
        <v>98</v>
      </c>
    </row>
    <row r="12" spans="1:18" ht="22.5">
      <c r="A12" s="11"/>
      <c r="C12" s="12"/>
      <c r="D12" s="43">
        <v>2</v>
      </c>
      <c r="E12" s="151" t="s">
        <v>99</v>
      </c>
      <c r="F12" s="43" t="s">
        <v>97</v>
      </c>
      <c r="G12" s="163">
        <v>0</v>
      </c>
      <c r="H12" s="148" t="s">
        <v>100</v>
      </c>
    </row>
    <row r="13" spans="1:18" ht="22.5">
      <c r="A13" s="11"/>
      <c r="C13" s="12"/>
      <c r="D13" s="43">
        <v>3</v>
      </c>
      <c r="E13" s="151" t="s">
        <v>101</v>
      </c>
      <c r="F13" s="43" t="s">
        <v>97</v>
      </c>
      <c r="G13" s="163">
        <v>0</v>
      </c>
      <c r="H13" s="148" t="s">
        <v>102</v>
      </c>
    </row>
    <row r="14" spans="1:18" ht="45">
      <c r="A14" s="11"/>
      <c r="C14" s="12"/>
      <c r="D14" s="43">
        <v>4</v>
      </c>
      <c r="E14" s="151" t="s">
        <v>103</v>
      </c>
      <c r="F14" s="43" t="s">
        <v>56</v>
      </c>
      <c r="G14" s="164" t="s">
        <v>24</v>
      </c>
      <c r="H14" s="148" t="s">
        <v>104</v>
      </c>
    </row>
    <row r="15" spans="1:18" ht="67.5">
      <c r="A15" s="11"/>
      <c r="C15" s="12"/>
      <c r="D15" s="43">
        <v>5</v>
      </c>
      <c r="E15" s="151" t="s">
        <v>105</v>
      </c>
      <c r="F15" s="43" t="s">
        <v>93</v>
      </c>
      <c r="G15" s="165">
        <f>SUM(G16:G18)</f>
        <v>0</v>
      </c>
      <c r="H15" s="148" t="s">
        <v>106</v>
      </c>
    </row>
    <row r="16" spans="1:18" ht="15" hidden="1" customHeight="1">
      <c r="D16" s="13" t="s">
        <v>107</v>
      </c>
      <c r="E16" s="166"/>
      <c r="F16" s="13"/>
      <c r="G16" s="13"/>
    </row>
    <row r="17" spans="1:18" ht="56.25">
      <c r="C17" s="25"/>
      <c r="D17" s="122" t="s">
        <v>108</v>
      </c>
      <c r="E17" s="167" t="s">
        <v>24</v>
      </c>
      <c r="F17" s="43" t="s">
        <v>93</v>
      </c>
      <c r="G17" s="157">
        <v>0</v>
      </c>
      <c r="H17" s="148" t="s">
        <v>95</v>
      </c>
    </row>
    <row r="18" spans="1:18" ht="11.25">
      <c r="A18" s="11"/>
      <c r="C18" s="11"/>
      <c r="D18" s="168"/>
      <c r="E18" s="58" t="s">
        <v>109</v>
      </c>
      <c r="F18" s="169"/>
      <c r="G18" s="169"/>
      <c r="H18" s="170"/>
      <c r="R18" s="11"/>
    </row>
  </sheetData>
  <mergeCells count="6">
    <mergeCell ref="H8:H9"/>
    <mergeCell ref="D5:G5"/>
    <mergeCell ref="D6:G6"/>
    <mergeCell ref="D8:D9"/>
    <mergeCell ref="E8:E9"/>
    <mergeCell ref="F8:F9"/>
  </mergeCells>
  <dataValidations count="4">
    <dataValidation type="decimal" allowBlank="1" showErrorMessage="1" errorTitle="Ошибка" error="Допускается ввод только неотрицательных чисел!" sqref="G2 G17">
      <formula1>0</formula1>
      <formula2>9.99999999999999E+23</formula2>
    </dataValidation>
    <dataValidation type="whole" allowBlank="1" showErrorMessage="1" errorTitle="Ошибка" error="Допускается ввод только неотрицательных целых чисел!" sqref="G11:G13">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textLength" operator="lessThanOrEqual" allowBlank="1" showInputMessage="1" showErrorMessage="1" errorTitle="Ошибка" error="Допускается ввод не более 900 символов!" sqref="G14 E2 E17">
      <formula1>900</formula1>
    </dataValidation>
  </dataValidation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dimension ref="A1:IV22"/>
  <sheetViews>
    <sheetView topLeftCell="C3" workbookViewId="0">
      <selection sqref="A1:XFD1048576"/>
    </sheetView>
  </sheetViews>
  <sheetFormatPr defaultRowHeight="14.25"/>
  <cols>
    <col min="1" max="1" width="9.140625" style="10" hidden="1" customWidth="1"/>
    <col min="2" max="2" width="9.140625" style="11" hidden="1" customWidth="1"/>
    <col min="3" max="3" width="3.7109375" style="25" customWidth="1"/>
    <col min="4" max="4" width="6.28515625" style="11" customWidth="1"/>
    <col min="5" max="5" width="46.42578125" style="11" customWidth="1"/>
    <col min="6" max="6" width="3.7109375" style="11" customWidth="1"/>
    <col min="7" max="7" width="5.7109375" style="11" customWidth="1"/>
    <col min="8" max="8" width="41.42578125" style="11" bestFit="1" customWidth="1"/>
    <col min="9" max="9" width="3.7109375" style="11" customWidth="1"/>
    <col min="10" max="10" width="5.7109375" style="11" customWidth="1"/>
    <col min="11" max="11" width="32.5703125" style="11" customWidth="1"/>
    <col min="12" max="12" width="14.85546875" style="11" customWidth="1"/>
    <col min="13" max="13" width="13.140625" style="15" hidden="1" customWidth="1"/>
    <col min="14" max="16" width="9.140625" style="15" hidden="1" customWidth="1"/>
    <col min="17" max="17" width="25.7109375" style="16" hidden="1" customWidth="1"/>
    <col min="18" max="18" width="14.42578125" style="15" hidden="1" customWidth="1"/>
    <col min="19" max="22" width="9.140625" style="17"/>
    <col min="23" max="16384" width="9.140625" style="11"/>
  </cols>
  <sheetData>
    <row r="1" spans="1:256" s="1" customFormat="1" ht="16.5" hidden="1" customHeight="1">
      <c r="C1" s="2"/>
      <c r="H1" s="2"/>
      <c r="I1" s="2"/>
      <c r="J1" s="2"/>
      <c r="K1" s="2" t="s">
        <v>0</v>
      </c>
      <c r="L1" s="3" t="s">
        <v>1</v>
      </c>
      <c r="M1" s="4" t="s">
        <v>2</v>
      </c>
      <c r="N1" s="4"/>
      <c r="O1" s="4"/>
      <c r="P1" s="4"/>
      <c r="Q1" s="5"/>
      <c r="R1" s="4"/>
      <c r="S1" s="4"/>
      <c r="T1" s="4"/>
      <c r="U1" s="4"/>
      <c r="V1" s="4"/>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s="9" customFormat="1" ht="16.5" hidden="1" customHeight="1">
      <c r="A2" s="6"/>
      <c r="B2" s="6"/>
      <c r="C2" s="7"/>
      <c r="D2" s="6"/>
      <c r="E2" s="6"/>
      <c r="F2" s="6"/>
      <c r="G2" s="6"/>
      <c r="H2" s="6"/>
      <c r="I2" s="6"/>
      <c r="J2" s="6"/>
      <c r="K2" s="6"/>
      <c r="L2" s="6"/>
      <c r="M2" s="4"/>
      <c r="N2" s="4"/>
      <c r="O2" s="4"/>
      <c r="P2" s="4"/>
      <c r="Q2" s="5"/>
      <c r="R2" s="4"/>
      <c r="S2" s="8"/>
      <c r="T2" s="8"/>
      <c r="U2" s="8"/>
      <c r="V2" s="8"/>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row>
    <row r="3" spans="1:256" s="18" customFormat="1" ht="3" customHeight="1">
      <c r="A3" s="10"/>
      <c r="B3" s="11"/>
      <c r="C3" s="12"/>
      <c r="D3" s="13"/>
      <c r="E3" s="13"/>
      <c r="F3" s="13"/>
      <c r="G3" s="13"/>
      <c r="H3" s="13"/>
      <c r="I3" s="13"/>
      <c r="J3" s="13"/>
      <c r="K3" s="13"/>
      <c r="L3" s="14"/>
      <c r="M3" s="15"/>
      <c r="N3" s="15"/>
      <c r="O3" s="15"/>
      <c r="P3" s="15"/>
      <c r="Q3" s="16"/>
      <c r="R3" s="15"/>
      <c r="S3" s="17"/>
      <c r="T3" s="17"/>
      <c r="U3" s="17"/>
      <c r="V3" s="17"/>
    </row>
    <row r="4" spans="1:256" s="18" customFormat="1" ht="22.5">
      <c r="A4" s="10"/>
      <c r="B4" s="11"/>
      <c r="C4" s="12"/>
      <c r="D4" s="185" t="s">
        <v>3</v>
      </c>
      <c r="E4" s="186"/>
      <c r="F4" s="186"/>
      <c r="G4" s="186"/>
      <c r="H4" s="187"/>
      <c r="I4" s="19"/>
      <c r="M4" s="15"/>
      <c r="N4" s="15"/>
      <c r="O4" s="15"/>
      <c r="P4" s="15"/>
      <c r="Q4" s="16"/>
      <c r="R4" s="15"/>
      <c r="S4" s="17"/>
      <c r="T4" s="17"/>
      <c r="U4" s="17"/>
      <c r="V4" s="17"/>
    </row>
    <row r="5" spans="1:256" s="18" customFormat="1" ht="3" hidden="1" customHeight="1">
      <c r="A5" s="10"/>
      <c r="B5" s="11"/>
      <c r="C5" s="12"/>
      <c r="D5" s="13"/>
      <c r="E5" s="13"/>
      <c r="F5" s="13"/>
      <c r="G5" s="13"/>
      <c r="H5" s="20"/>
      <c r="I5" s="20"/>
      <c r="J5" s="20"/>
      <c r="K5" s="20"/>
      <c r="L5" s="21"/>
      <c r="M5" s="15"/>
      <c r="N5" s="15"/>
      <c r="O5" s="15"/>
      <c r="P5" s="15"/>
      <c r="Q5" s="16"/>
      <c r="R5" s="15"/>
      <c r="S5" s="17"/>
      <c r="T5" s="17"/>
      <c r="U5" s="17"/>
      <c r="V5" s="17"/>
    </row>
    <row r="6" spans="1:256" s="18" customFormat="1" ht="20.100000000000001" hidden="1" customHeight="1">
      <c r="A6" s="22"/>
      <c r="B6" s="22"/>
      <c r="C6" s="12"/>
      <c r="D6" s="188"/>
      <c r="E6" s="188"/>
      <c r="F6" s="189" t="s">
        <v>4</v>
      </c>
      <c r="G6" s="189"/>
      <c r="H6" s="20"/>
      <c r="I6" s="20"/>
      <c r="J6" s="23"/>
      <c r="K6" s="24"/>
      <c r="L6" s="24"/>
      <c r="M6" s="15"/>
      <c r="N6" s="15"/>
      <c r="O6" s="15"/>
      <c r="P6" s="15"/>
      <c r="Q6" s="16"/>
      <c r="R6" s="15"/>
      <c r="S6" s="17"/>
      <c r="T6" s="17"/>
      <c r="U6" s="17"/>
      <c r="V6" s="17"/>
    </row>
    <row r="7" spans="1:256" ht="3" customHeight="1"/>
    <row r="8" spans="1:256" s="18" customFormat="1">
      <c r="A8" s="10"/>
      <c r="B8" s="11"/>
      <c r="C8" s="12"/>
      <c r="D8" s="190" t="s">
        <v>5</v>
      </c>
      <c r="E8" s="190"/>
      <c r="F8" s="190" t="s">
        <v>6</v>
      </c>
      <c r="G8" s="190"/>
      <c r="H8" s="190"/>
      <c r="I8" s="184" t="s">
        <v>7</v>
      </c>
      <c r="J8" s="184"/>
      <c r="K8" s="184"/>
      <c r="L8" s="184"/>
      <c r="M8" s="15"/>
      <c r="N8" s="15"/>
      <c r="O8" s="15"/>
      <c r="P8" s="15"/>
      <c r="Q8" s="16"/>
      <c r="R8" s="15"/>
      <c r="S8" s="17"/>
      <c r="T8" s="17"/>
      <c r="U8" s="17"/>
      <c r="V8" s="17"/>
    </row>
    <row r="9" spans="1:256" s="18" customFormat="1" ht="20.25" customHeight="1">
      <c r="A9" s="10"/>
      <c r="B9" s="11"/>
      <c r="C9" s="12"/>
      <c r="D9" s="171" t="s">
        <v>8</v>
      </c>
      <c r="E9" s="171" t="s">
        <v>9</v>
      </c>
      <c r="F9" s="191" t="s">
        <v>8</v>
      </c>
      <c r="G9" s="192"/>
      <c r="H9" s="27" t="s">
        <v>9</v>
      </c>
      <c r="I9" s="193" t="s">
        <v>8</v>
      </c>
      <c r="J9" s="193"/>
      <c r="K9" s="27" t="s">
        <v>9</v>
      </c>
      <c r="L9" s="27" t="s">
        <v>1</v>
      </c>
      <c r="M9" s="28"/>
      <c r="N9" s="28"/>
      <c r="O9" s="28"/>
      <c r="P9" s="28"/>
      <c r="Q9" s="29"/>
      <c r="R9" s="28"/>
      <c r="S9" s="17"/>
      <c r="T9" s="17"/>
      <c r="U9" s="17"/>
      <c r="V9" s="17"/>
    </row>
    <row r="10" spans="1:256" ht="12" customHeight="1">
      <c r="C10" s="30"/>
      <c r="D10" s="172" t="s">
        <v>10</v>
      </c>
      <c r="E10" s="172" t="s">
        <v>11</v>
      </c>
      <c r="F10" s="194" t="s">
        <v>12</v>
      </c>
      <c r="G10" s="194"/>
      <c r="H10" s="172" t="s">
        <v>13</v>
      </c>
      <c r="I10" s="194" t="s">
        <v>14</v>
      </c>
      <c r="J10" s="194"/>
      <c r="K10" s="172" t="s">
        <v>15</v>
      </c>
      <c r="L10" s="172" t="s">
        <v>16</v>
      </c>
      <c r="M10" s="28"/>
      <c r="N10" s="28"/>
      <c r="O10" s="28"/>
      <c r="P10" s="28"/>
      <c r="Q10" s="29"/>
      <c r="R10" s="28"/>
      <c r="S10" s="32"/>
      <c r="T10" s="32"/>
      <c r="U10" s="32"/>
      <c r="V10" s="32"/>
    </row>
    <row r="11" spans="1:256" s="18" customFormat="1" hidden="1">
      <c r="A11" s="11"/>
      <c r="B11" s="11"/>
      <c r="C11" s="12"/>
      <c r="D11" s="33">
        <v>0</v>
      </c>
      <c r="E11" s="34"/>
      <c r="F11" s="35" t="s">
        <v>17</v>
      </c>
      <c r="G11" s="35"/>
      <c r="H11" s="36"/>
      <c r="I11" s="37" t="s">
        <v>17</v>
      </c>
      <c r="J11" s="35"/>
      <c r="K11" s="36"/>
      <c r="L11" s="38"/>
      <c r="M11" s="39" t="s">
        <v>18</v>
      </c>
      <c r="N11" s="28"/>
      <c r="O11" s="28"/>
      <c r="P11" s="28" t="s">
        <v>19</v>
      </c>
      <c r="Q11" s="29" t="s">
        <v>20</v>
      </c>
      <c r="R11" s="28" t="s">
        <v>21</v>
      </c>
      <c r="S11" s="17"/>
      <c r="T11" s="17"/>
      <c r="U11" s="17"/>
      <c r="V11" s="17"/>
    </row>
    <row r="12" spans="1:256" s="52" customFormat="1" ht="15.75" hidden="1" customHeight="1">
      <c r="A12" s="40"/>
      <c r="B12" s="41" t="s">
        <v>22</v>
      </c>
      <c r="C12" s="195"/>
      <c r="D12" s="190">
        <v>1</v>
      </c>
      <c r="E12" s="197" t="s">
        <v>23</v>
      </c>
      <c r="F12" s="42" t="s">
        <v>17</v>
      </c>
      <c r="G12" s="173">
        <v>0</v>
      </c>
      <c r="H12" s="44"/>
      <c r="I12" s="45" t="s">
        <v>17</v>
      </c>
      <c r="J12" s="46" t="s">
        <v>24</v>
      </c>
      <c r="K12" s="47"/>
      <c r="L12" s="48"/>
      <c r="M12" s="15" t="e">
        <f ca="1">mergeValue(H12)</f>
        <v>#NAME?</v>
      </c>
      <c r="N12" s="1"/>
      <c r="O12" s="1"/>
      <c r="P12" s="15" t="str">
        <f t="array" ref="P12">IF(ISERROR(MATCH(MID(Q12,1,250),MID(note_ter,1,250),0)),"n","y")</f>
        <v>n</v>
      </c>
      <c r="Q12" s="1" t="s">
        <v>23</v>
      </c>
      <c r="R12" s="15" t="str">
        <f>K12&amp;"("&amp;L12&amp;")"</f>
        <v>()</v>
      </c>
      <c r="S12" s="41"/>
      <c r="T12" s="41"/>
      <c r="U12" s="49"/>
      <c r="V12" s="41"/>
      <c r="W12" s="41"/>
      <c r="X12" s="41"/>
      <c r="Y12" s="50"/>
      <c r="Z12" s="50"/>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0"/>
      <c r="BW12" s="50"/>
      <c r="BX12" s="50"/>
      <c r="BY12" s="50"/>
      <c r="BZ12" s="50"/>
      <c r="CA12" s="50"/>
      <c r="CB12" s="50"/>
      <c r="CC12" s="50"/>
      <c r="CD12" s="50"/>
      <c r="CE12" s="50"/>
    </row>
    <row r="13" spans="1:256" s="52" customFormat="1" ht="15" hidden="1" customHeight="1">
      <c r="A13" s="40"/>
      <c r="B13" s="41" t="s">
        <v>22</v>
      </c>
      <c r="C13" s="195"/>
      <c r="D13" s="190"/>
      <c r="E13" s="198"/>
      <c r="F13" s="200" t="s">
        <v>17</v>
      </c>
      <c r="G13" s="190">
        <v>1</v>
      </c>
      <c r="H13" s="203" t="s">
        <v>25</v>
      </c>
      <c r="I13" s="45" t="s">
        <v>17</v>
      </c>
      <c r="J13" s="46" t="s">
        <v>24</v>
      </c>
      <c r="K13" s="47"/>
      <c r="L13" s="48"/>
      <c r="M13" s="15" t="e">
        <f ca="1">mergeValue(H13)</f>
        <v>#NAME?</v>
      </c>
      <c r="N13" s="1"/>
      <c r="O13" s="1"/>
      <c r="P13" s="1"/>
      <c r="Q13" s="1"/>
      <c r="R13" s="15" t="str">
        <f>K13&amp;"("&amp;L13&amp;")"</f>
        <v>()</v>
      </c>
      <c r="S13" s="41"/>
      <c r="T13" s="41"/>
      <c r="U13" s="49"/>
      <c r="V13" s="41"/>
      <c r="W13" s="41"/>
      <c r="X13" s="41"/>
      <c r="Y13" s="50"/>
      <c r="Z13" s="50"/>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0"/>
      <c r="BW13" s="50"/>
      <c r="BX13" s="50"/>
      <c r="BY13" s="50"/>
      <c r="BZ13" s="50"/>
      <c r="CA13" s="50"/>
      <c r="CB13" s="50"/>
      <c r="CC13" s="50"/>
      <c r="CD13" s="50"/>
      <c r="CE13" s="50"/>
    </row>
    <row r="14" spans="1:256" s="52" customFormat="1" ht="52.5" customHeight="1">
      <c r="A14" s="40"/>
      <c r="B14" s="41" t="s">
        <v>22</v>
      </c>
      <c r="C14" s="195"/>
      <c r="D14" s="190"/>
      <c r="E14" s="198"/>
      <c r="F14" s="201"/>
      <c r="G14" s="190"/>
      <c r="H14" s="204"/>
      <c r="I14" s="53" t="s">
        <v>17</v>
      </c>
      <c r="J14" s="173">
        <v>1</v>
      </c>
      <c r="K14" s="54" t="s">
        <v>25</v>
      </c>
      <c r="L14" s="55" t="s">
        <v>26</v>
      </c>
      <c r="M14" s="15" t="e">
        <f ca="1">mergeValue(H14)</f>
        <v>#NAME?</v>
      </c>
      <c r="N14" s="1"/>
      <c r="O14" s="1"/>
      <c r="P14" s="1"/>
      <c r="Q14" s="1"/>
      <c r="R14" s="15" t="str">
        <f>K14&amp;" ("&amp;L14&amp;")"</f>
        <v>муниципальное образование город Екатеринбург (65701000)</v>
      </c>
      <c r="S14" s="41"/>
      <c r="T14" s="41"/>
      <c r="U14" s="49"/>
      <c r="V14" s="41"/>
      <c r="W14" s="41"/>
      <c r="X14" s="41"/>
      <c r="Y14" s="50"/>
      <c r="Z14" s="50"/>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0"/>
      <c r="BW14" s="50"/>
      <c r="BX14" s="50"/>
      <c r="BY14" s="50"/>
      <c r="BZ14" s="50"/>
      <c r="CA14" s="50"/>
      <c r="CB14" s="50"/>
      <c r="CC14" s="50"/>
      <c r="CD14" s="50"/>
      <c r="CE14" s="50"/>
    </row>
    <row r="15" spans="1:256" s="52" customFormat="1" ht="0.95" customHeight="1">
      <c r="A15" s="40"/>
      <c r="B15" s="40"/>
      <c r="C15" s="195"/>
      <c r="D15" s="190"/>
      <c r="E15" s="198"/>
      <c r="F15" s="202"/>
      <c r="G15" s="190"/>
      <c r="H15" s="205"/>
      <c r="I15" s="56" t="s">
        <v>17</v>
      </c>
      <c r="J15" s="56"/>
      <c r="K15" s="47" t="s">
        <v>17</v>
      </c>
      <c r="L15" s="48"/>
      <c r="M15" s="1"/>
      <c r="N15" s="1"/>
      <c r="O15" s="1"/>
      <c r="P15" s="1"/>
      <c r="Q15" s="15"/>
      <c r="R15" s="1"/>
      <c r="S15" s="41"/>
      <c r="T15" s="41"/>
      <c r="U15" s="49"/>
      <c r="V15" s="41"/>
      <c r="W15" s="41"/>
      <c r="X15" s="41"/>
      <c r="Y15" s="50"/>
      <c r="Z15" s="50"/>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0"/>
      <c r="BW15" s="50"/>
      <c r="BX15" s="50"/>
      <c r="BY15" s="50"/>
      <c r="BZ15" s="50"/>
      <c r="CA15" s="50"/>
      <c r="CB15" s="50"/>
      <c r="CC15" s="50"/>
      <c r="CD15" s="50"/>
      <c r="CE15" s="50"/>
    </row>
    <row r="16" spans="1:256" s="52" customFormat="1" ht="0.95" customHeight="1">
      <c r="A16" s="40"/>
      <c r="B16" s="40"/>
      <c r="C16" s="196"/>
      <c r="D16" s="190"/>
      <c r="E16" s="199"/>
      <c r="F16" s="45" t="s">
        <v>17</v>
      </c>
      <c r="G16" s="56" t="s">
        <v>17</v>
      </c>
      <c r="H16" s="47" t="s">
        <v>17</v>
      </c>
      <c r="I16" s="56" t="s">
        <v>17</v>
      </c>
      <c r="J16" s="56"/>
      <c r="K16" s="57"/>
      <c r="L16" s="48"/>
      <c r="M16" s="1"/>
      <c r="N16" s="1"/>
      <c r="O16" s="1"/>
      <c r="P16" s="1"/>
      <c r="Q16" s="15"/>
      <c r="R16" s="1"/>
      <c r="S16" s="41"/>
      <c r="T16" s="41"/>
      <c r="U16" s="49"/>
      <c r="V16" s="41"/>
      <c r="W16" s="41"/>
      <c r="X16" s="41"/>
      <c r="Y16" s="50"/>
      <c r="Z16" s="50"/>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0"/>
      <c r="BW16" s="50"/>
      <c r="BX16" s="50"/>
      <c r="BY16" s="50"/>
      <c r="BZ16" s="50"/>
      <c r="CA16" s="50"/>
      <c r="CB16" s="50"/>
      <c r="CC16" s="50"/>
      <c r="CD16" s="50"/>
      <c r="CE16" s="50"/>
    </row>
    <row r="17" spans="1:22" s="18" customFormat="1">
      <c r="A17" s="11"/>
      <c r="B17" s="11" t="s">
        <v>27</v>
      </c>
      <c r="C17" s="12"/>
      <c r="D17" s="45"/>
      <c r="E17" s="58" t="s">
        <v>17</v>
      </c>
      <c r="F17" s="59" t="s">
        <v>17</v>
      </c>
      <c r="G17" s="59"/>
      <c r="H17" s="59"/>
      <c r="I17" s="59" t="s">
        <v>17</v>
      </c>
      <c r="J17" s="59"/>
      <c r="K17" s="59"/>
      <c r="L17" s="60"/>
      <c r="M17" s="39"/>
      <c r="N17" s="28"/>
      <c r="O17" s="28"/>
      <c r="P17" s="28"/>
      <c r="Q17" s="29" t="s">
        <v>28</v>
      </c>
      <c r="R17" s="28"/>
      <c r="S17" s="17"/>
      <c r="T17" s="17"/>
      <c r="U17" s="17"/>
      <c r="V17" s="17"/>
    </row>
    <row r="18" spans="1:22" s="18" customFormat="1">
      <c r="A18" s="10"/>
      <c r="B18" s="11"/>
      <c r="C18" s="25"/>
      <c r="D18" s="61"/>
      <c r="E18" s="61"/>
      <c r="F18" s="61"/>
      <c r="G18" s="61"/>
      <c r="H18" s="61"/>
      <c r="I18" s="61"/>
      <c r="J18" s="61"/>
      <c r="K18" s="61"/>
      <c r="L18" s="61"/>
      <c r="M18" s="28"/>
      <c r="N18" s="28"/>
      <c r="O18" s="28"/>
      <c r="P18" s="28"/>
      <c r="Q18" s="29"/>
      <c r="R18" s="28"/>
      <c r="S18" s="17"/>
      <c r="T18" s="17"/>
      <c r="U18" s="17"/>
      <c r="V18" s="17"/>
    </row>
    <row r="19" spans="1:22" s="18" customFormat="1">
      <c r="A19" s="10"/>
      <c r="B19" s="11"/>
      <c r="C19" s="25"/>
      <c r="D19" s="11"/>
      <c r="E19" s="11"/>
      <c r="F19" s="11"/>
      <c r="G19" s="11"/>
      <c r="H19" s="11"/>
      <c r="I19" s="11"/>
      <c r="J19" s="11"/>
      <c r="K19" s="11"/>
      <c r="L19" s="11"/>
      <c r="M19" s="15"/>
      <c r="N19" s="15"/>
      <c r="O19" s="15"/>
      <c r="P19" s="15"/>
      <c r="Q19" s="16"/>
      <c r="R19" s="15"/>
      <c r="S19" s="17"/>
      <c r="T19" s="17"/>
      <c r="U19" s="17"/>
      <c r="V19" s="17"/>
    </row>
    <row r="20" spans="1:22" s="18" customFormat="1">
      <c r="A20" s="10"/>
      <c r="B20" s="11"/>
      <c r="C20" s="25"/>
      <c r="D20" s="11"/>
      <c r="E20" s="11"/>
      <c r="F20" s="11"/>
      <c r="G20" s="11"/>
      <c r="H20" s="11"/>
      <c r="I20" s="11"/>
      <c r="J20" s="11"/>
      <c r="K20" s="11"/>
      <c r="L20" s="11"/>
      <c r="M20" s="15"/>
      <c r="N20" s="15"/>
      <c r="O20" s="15"/>
      <c r="P20" s="15"/>
      <c r="Q20" s="16"/>
      <c r="R20" s="15"/>
      <c r="S20" s="17"/>
      <c r="T20" s="17"/>
      <c r="U20" s="17"/>
      <c r="V20" s="17"/>
    </row>
    <row r="21" spans="1:22" s="63" customFormat="1" ht="10.5">
      <c r="A21" s="62"/>
      <c r="C21" s="64"/>
      <c r="D21" s="65"/>
      <c r="E21" s="65"/>
      <c r="M21" s="15"/>
      <c r="N21" s="15"/>
      <c r="O21" s="15"/>
      <c r="P21" s="15"/>
      <c r="Q21" s="16"/>
      <c r="R21" s="15"/>
      <c r="S21" s="17"/>
      <c r="T21" s="17"/>
      <c r="U21" s="17"/>
      <c r="V21" s="17"/>
    </row>
    <row r="22" spans="1:22" s="63" customFormat="1" ht="10.5">
      <c r="A22" s="62"/>
      <c r="C22" s="64"/>
      <c r="D22" s="65"/>
      <c r="E22" s="65"/>
      <c r="M22" s="15"/>
      <c r="N22" s="15"/>
      <c r="O22" s="15"/>
      <c r="P22" s="15"/>
      <c r="Q22" s="16"/>
      <c r="R22" s="15"/>
      <c r="S22" s="17"/>
      <c r="T22" s="17"/>
      <c r="U22" s="17"/>
      <c r="V22" s="17"/>
    </row>
  </sheetData>
  <mergeCells count="16">
    <mergeCell ref="F9:G9"/>
    <mergeCell ref="I9:J9"/>
    <mergeCell ref="F10:G10"/>
    <mergeCell ref="I10:J10"/>
    <mergeCell ref="C12:C16"/>
    <mergeCell ref="D12:D16"/>
    <mergeCell ref="E12:E16"/>
    <mergeCell ref="F13:F15"/>
    <mergeCell ref="G13:G15"/>
    <mergeCell ref="H13:H15"/>
    <mergeCell ref="D4:H4"/>
    <mergeCell ref="D6:E6"/>
    <mergeCell ref="F6:G6"/>
    <mergeCell ref="D8:E8"/>
    <mergeCell ref="F8:H8"/>
    <mergeCell ref="I8:L8"/>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dimension ref="A1:AL27"/>
  <sheetViews>
    <sheetView topLeftCell="C3" workbookViewId="0">
      <selection activeCell="H31" sqref="H31"/>
    </sheetView>
  </sheetViews>
  <sheetFormatPr defaultRowHeight="15"/>
  <cols>
    <col min="1" max="1" width="6.42578125" style="66" hidden="1" customWidth="1"/>
    <col min="2" max="2" width="2" style="66" hidden="1" customWidth="1"/>
    <col min="3" max="3" width="3.7109375" style="66" customWidth="1"/>
    <col min="4" max="4" width="4.28515625" style="66" customWidth="1"/>
    <col min="5" max="5" width="45" style="66" customWidth="1"/>
    <col min="6" max="6" width="6.42578125" style="66" bestFit="1" customWidth="1"/>
    <col min="7" max="7" width="4.42578125" style="66" customWidth="1"/>
    <col min="8" max="8" width="5.5703125" style="66" customWidth="1"/>
    <col min="9" max="9" width="52.85546875" style="66" customWidth="1"/>
    <col min="10" max="10" width="7" style="66" bestFit="1" customWidth="1"/>
    <col min="11" max="11" width="3.7109375" style="66" bestFit="1" customWidth="1"/>
    <col min="12" max="12" width="6.28515625" style="66" bestFit="1" customWidth="1"/>
    <col min="13" max="13" width="61" style="66" customWidth="1"/>
    <col min="14" max="15" width="9.140625" style="67"/>
    <col min="16" max="16" width="9.140625" style="68"/>
    <col min="17" max="38" width="9.140625" style="67"/>
    <col min="39" max="16384" width="9.140625" style="66"/>
  </cols>
  <sheetData>
    <row r="1" spans="1:38" hidden="1">
      <c r="A1" s="66" t="s">
        <v>114</v>
      </c>
    </row>
    <row r="2" spans="1:38" hidden="1"/>
    <row r="3" spans="1:38" ht="10.5" customHeight="1"/>
    <row r="4" spans="1:38" ht="27" customHeight="1">
      <c r="A4" s="69"/>
      <c r="B4" s="69"/>
      <c r="D4" s="207" t="str">
        <f>[3]Титульный!E5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08"/>
      <c r="F4" s="208"/>
      <c r="G4" s="208"/>
      <c r="H4" s="208"/>
      <c r="I4" s="209"/>
      <c r="J4" s="67"/>
      <c r="K4" s="67"/>
      <c r="L4" s="67"/>
      <c r="M4" s="67"/>
    </row>
    <row r="5" spans="1:38" s="72" customFormat="1" ht="15.75">
      <c r="A5" s="69"/>
      <c r="B5" s="69"/>
      <c r="C5" s="69"/>
      <c r="D5" s="210" t="str">
        <f>IF(org=0,"Не определено",org)</f>
        <v>Акционерное общество "Уральский завод металлоконструкций", г.Екатеринбург</v>
      </c>
      <c r="E5" s="211"/>
      <c r="F5" s="211"/>
      <c r="G5" s="211"/>
      <c r="H5" s="211"/>
      <c r="I5" s="212"/>
      <c r="J5" s="70"/>
      <c r="K5" s="70"/>
      <c r="L5" s="70"/>
      <c r="M5" s="70"/>
      <c r="N5" s="70"/>
      <c r="O5" s="70"/>
      <c r="P5" s="71"/>
      <c r="Q5" s="70"/>
      <c r="R5" s="70"/>
      <c r="S5" s="70"/>
      <c r="T5" s="70"/>
      <c r="U5" s="70"/>
      <c r="V5" s="70"/>
      <c r="W5" s="70"/>
      <c r="X5" s="70"/>
      <c r="Y5" s="70"/>
      <c r="Z5" s="70"/>
      <c r="AA5" s="70"/>
      <c r="AB5" s="70"/>
      <c r="AC5" s="70"/>
      <c r="AD5" s="70"/>
      <c r="AE5" s="70"/>
      <c r="AF5" s="70"/>
      <c r="AG5" s="70"/>
      <c r="AH5" s="70"/>
      <c r="AI5" s="70"/>
      <c r="AJ5" s="70"/>
      <c r="AK5" s="70"/>
      <c r="AL5" s="70"/>
    </row>
    <row r="6" spans="1:38" s="74" customFormat="1" ht="3" customHeight="1">
      <c r="A6" s="213"/>
      <c r="B6" s="213"/>
      <c r="C6" s="213"/>
      <c r="D6" s="213"/>
      <c r="E6" s="213"/>
      <c r="F6" s="213"/>
      <c r="G6" s="73"/>
      <c r="H6" s="73"/>
      <c r="I6" s="73"/>
      <c r="J6" s="73"/>
      <c r="K6" s="73"/>
      <c r="N6" s="75"/>
      <c r="O6" s="75"/>
      <c r="P6" s="76"/>
      <c r="Q6" s="75"/>
      <c r="R6" s="75"/>
      <c r="S6" s="75"/>
      <c r="T6" s="75"/>
      <c r="U6" s="75"/>
      <c r="V6" s="75"/>
      <c r="W6" s="75"/>
      <c r="X6" s="75"/>
      <c r="Y6" s="75"/>
      <c r="Z6" s="75"/>
      <c r="AA6" s="75"/>
      <c r="AB6" s="75"/>
      <c r="AC6" s="75"/>
      <c r="AD6" s="75"/>
      <c r="AE6" s="75"/>
      <c r="AF6" s="75"/>
      <c r="AG6" s="75"/>
      <c r="AH6" s="75"/>
      <c r="AI6" s="75"/>
      <c r="AJ6" s="75"/>
      <c r="AK6" s="75"/>
      <c r="AL6" s="75"/>
    </row>
    <row r="7" spans="1:38" ht="3.75" customHeight="1">
      <c r="A7" s="213"/>
      <c r="B7" s="213"/>
      <c r="C7" s="213"/>
      <c r="D7" s="213"/>
      <c r="E7" s="213"/>
      <c r="F7" s="213"/>
    </row>
    <row r="8" spans="1:38" ht="0.2" customHeight="1">
      <c r="B8" s="206"/>
      <c r="C8" s="206"/>
      <c r="D8" s="206"/>
      <c r="E8" s="214"/>
      <c r="F8" s="214"/>
    </row>
    <row r="9" spans="1:38" ht="0.2" customHeight="1">
      <c r="B9" s="206"/>
      <c r="C9" s="206"/>
      <c r="D9" s="206"/>
      <c r="E9" s="214"/>
      <c r="F9" s="214"/>
    </row>
    <row r="10" spans="1:38" ht="0.2" customHeight="1">
      <c r="B10" s="206"/>
      <c r="C10" s="206"/>
      <c r="D10" s="206"/>
      <c r="E10" s="214"/>
      <c r="F10" s="214"/>
    </row>
    <row r="11" spans="1:38" ht="6" hidden="1" customHeight="1">
      <c r="B11" s="206"/>
      <c r="C11" s="206"/>
      <c r="D11" s="206"/>
      <c r="E11" s="214"/>
      <c r="F11" s="214"/>
    </row>
    <row r="12" spans="1:38" ht="20.25" hidden="1" customHeight="1">
      <c r="A12" s="77"/>
      <c r="B12" s="206"/>
      <c r="C12" s="206"/>
      <c r="D12" s="206"/>
      <c r="E12" s="175"/>
      <c r="F12" s="77"/>
      <c r="G12" s="175"/>
      <c r="H12" s="175"/>
      <c r="I12" s="77"/>
      <c r="J12" s="77"/>
      <c r="K12" s="175"/>
    </row>
    <row r="13" spans="1:38" ht="20.25" hidden="1" customHeight="1">
      <c r="B13" s="206"/>
      <c r="C13" s="206"/>
      <c r="D13" s="206"/>
      <c r="E13" s="175"/>
      <c r="F13" s="178"/>
      <c r="G13" s="77"/>
      <c r="H13" s="77"/>
      <c r="I13" s="77"/>
      <c r="J13" s="77"/>
      <c r="K13" s="175"/>
    </row>
    <row r="14" spans="1:38" ht="6" hidden="1" customHeight="1">
      <c r="B14" s="215"/>
      <c r="C14" s="215"/>
      <c r="D14" s="215"/>
      <c r="E14" s="80"/>
      <c r="F14" s="77"/>
      <c r="G14" s="77"/>
      <c r="H14" s="77"/>
      <c r="I14" s="77"/>
      <c r="J14" s="77"/>
      <c r="K14" s="175"/>
    </row>
    <row r="15" spans="1:38" ht="3" customHeight="1"/>
    <row r="16" spans="1:38" ht="0.2" customHeight="1"/>
    <row r="17" spans="1:38" s="72" customFormat="1" ht="0.2" customHeight="1">
      <c r="A17" s="81"/>
      <c r="B17" s="81"/>
      <c r="C17" s="81"/>
      <c r="D17" s="81"/>
      <c r="E17" s="81"/>
      <c r="F17" s="81"/>
      <c r="G17" s="81"/>
      <c r="H17" s="81"/>
      <c r="I17" s="81"/>
      <c r="J17" s="81"/>
      <c r="K17" s="81"/>
      <c r="L17" s="81"/>
      <c r="M17" s="74"/>
      <c r="N17" s="70"/>
      <c r="O17" s="70"/>
      <c r="P17" s="71"/>
      <c r="Q17" s="70"/>
      <c r="R17" s="70"/>
      <c r="S17" s="70"/>
      <c r="T17" s="70"/>
      <c r="U17" s="70"/>
      <c r="V17" s="70"/>
      <c r="W17" s="70"/>
      <c r="X17" s="70"/>
      <c r="Y17" s="70"/>
      <c r="Z17" s="70"/>
      <c r="AA17" s="70"/>
      <c r="AB17" s="70"/>
      <c r="AC17" s="70"/>
      <c r="AD17" s="70"/>
      <c r="AE17" s="70"/>
      <c r="AF17" s="70"/>
      <c r="AG17" s="70"/>
      <c r="AH17" s="70"/>
      <c r="AI17" s="70"/>
      <c r="AJ17" s="70"/>
      <c r="AK17" s="70"/>
      <c r="AL17" s="70"/>
    </row>
    <row r="18" spans="1:38" ht="23.25" customHeight="1">
      <c r="A18" s="216"/>
      <c r="B18" s="77"/>
      <c r="C18" s="77"/>
      <c r="D18" s="217" t="s">
        <v>29</v>
      </c>
      <c r="E18" s="217"/>
      <c r="F18" s="218" t="s">
        <v>30</v>
      </c>
      <c r="G18" s="218"/>
      <c r="H18" s="218"/>
      <c r="I18" s="218"/>
      <c r="J18" s="218" t="s">
        <v>31</v>
      </c>
      <c r="K18" s="218"/>
      <c r="L18" s="218"/>
      <c r="M18" s="218"/>
    </row>
    <row r="19" spans="1:38" ht="23.25" customHeight="1">
      <c r="A19" s="216"/>
      <c r="B19" s="82"/>
      <c r="C19" s="83"/>
      <c r="D19" s="177" t="s">
        <v>8</v>
      </c>
      <c r="E19" s="177" t="s">
        <v>9</v>
      </c>
      <c r="F19" s="177" t="s">
        <v>32</v>
      </c>
      <c r="G19" s="219" t="s">
        <v>8</v>
      </c>
      <c r="H19" s="220"/>
      <c r="I19" s="177" t="s">
        <v>9</v>
      </c>
      <c r="J19" s="177" t="s">
        <v>32</v>
      </c>
      <c r="K19" s="219" t="s">
        <v>8</v>
      </c>
      <c r="L19" s="220"/>
      <c r="M19" s="177" t="s">
        <v>9</v>
      </c>
    </row>
    <row r="20" spans="1:38" s="89" customFormat="1" ht="14.25" customHeight="1">
      <c r="A20" s="85"/>
      <c r="B20" s="85"/>
      <c r="C20" s="85"/>
      <c r="D20" s="86" t="s">
        <v>10</v>
      </c>
      <c r="E20" s="86" t="s">
        <v>11</v>
      </c>
      <c r="F20" s="86" t="s">
        <v>12</v>
      </c>
      <c r="G20" s="221" t="s">
        <v>13</v>
      </c>
      <c r="H20" s="222"/>
      <c r="I20" s="86" t="s">
        <v>14</v>
      </c>
      <c r="J20" s="86" t="s">
        <v>15</v>
      </c>
      <c r="K20" s="221" t="s">
        <v>16</v>
      </c>
      <c r="L20" s="222"/>
      <c r="M20" s="86" t="s">
        <v>33</v>
      </c>
      <c r="N20" s="87"/>
      <c r="O20" s="67"/>
      <c r="P20" s="88"/>
      <c r="Q20" s="87"/>
      <c r="R20" s="87"/>
      <c r="S20" s="87"/>
      <c r="T20" s="87"/>
      <c r="U20" s="87"/>
      <c r="V20" s="87"/>
      <c r="W20" s="87"/>
      <c r="X20" s="87"/>
      <c r="Y20" s="87"/>
      <c r="Z20" s="87"/>
      <c r="AA20" s="87"/>
      <c r="AB20" s="87"/>
      <c r="AC20" s="87"/>
      <c r="AD20" s="87"/>
      <c r="AE20" s="87"/>
      <c r="AF20" s="87"/>
      <c r="AG20" s="87"/>
      <c r="AH20" s="87"/>
      <c r="AI20" s="87"/>
      <c r="AJ20" s="87"/>
      <c r="AK20" s="87"/>
      <c r="AL20" s="87"/>
    </row>
    <row r="21" spans="1:38" hidden="1">
      <c r="A21" s="90"/>
      <c r="B21" s="91"/>
      <c r="C21" s="91"/>
      <c r="D21" s="92"/>
      <c r="E21" s="35"/>
      <c r="F21" s="93"/>
      <c r="G21" s="35"/>
      <c r="H21" s="35"/>
      <c r="I21" s="93"/>
      <c r="J21" s="93"/>
      <c r="K21" s="37"/>
      <c r="L21" s="35"/>
      <c r="M21" s="94"/>
    </row>
    <row r="22" spans="1:38" ht="45" customHeight="1">
      <c r="A22" s="95"/>
      <c r="B22" s="95"/>
      <c r="C22" s="12"/>
      <c r="D22" s="223" t="s">
        <v>10</v>
      </c>
      <c r="E22" s="224" t="s">
        <v>113</v>
      </c>
      <c r="F22" s="227" t="s">
        <v>35</v>
      </c>
      <c r="G22" s="229"/>
      <c r="H22" s="190">
        <v>1</v>
      </c>
      <c r="I22" s="231"/>
      <c r="J22" s="227" t="s">
        <v>35</v>
      </c>
      <c r="K22" s="96" t="s">
        <v>17</v>
      </c>
      <c r="L22" s="176" t="s">
        <v>10</v>
      </c>
      <c r="M22" s="98" t="s">
        <v>17</v>
      </c>
      <c r="X22" s="67">
        <v>4189706</v>
      </c>
      <c r="Y22" s="67" t="s">
        <v>37</v>
      </c>
      <c r="Z22" s="67">
        <v>1705000</v>
      </c>
    </row>
    <row r="23" spans="1:38" ht="15" hidden="1" customHeight="1">
      <c r="A23" s="95"/>
      <c r="B23" s="95"/>
      <c r="C23" s="30"/>
      <c r="D23" s="223"/>
      <c r="E23" s="225"/>
      <c r="F23" s="228"/>
      <c r="G23" s="230"/>
      <c r="H23" s="190"/>
      <c r="I23" s="232"/>
      <c r="J23" s="228"/>
      <c r="K23" s="45" t="s">
        <v>17</v>
      </c>
      <c r="L23" s="56"/>
      <c r="M23" s="99" t="s">
        <v>17</v>
      </c>
    </row>
    <row r="24" spans="1:38" ht="15" hidden="1" customHeight="1">
      <c r="A24" s="95"/>
      <c r="B24" s="95"/>
      <c r="C24" s="30"/>
      <c r="D24" s="223"/>
      <c r="E24" s="226"/>
      <c r="F24" s="228"/>
      <c r="G24" s="45"/>
      <c r="H24" s="56"/>
      <c r="I24" s="58" t="s">
        <v>17</v>
      </c>
      <c r="J24" s="56"/>
      <c r="K24" s="56" t="s">
        <v>17</v>
      </c>
      <c r="L24" s="56"/>
      <c r="M24" s="100"/>
    </row>
    <row r="25" spans="1:38" ht="15" hidden="1" customHeight="1">
      <c r="A25" s="101"/>
      <c r="B25" s="102"/>
      <c r="C25" s="189"/>
      <c r="D25" s="45"/>
      <c r="E25" s="103" t="s">
        <v>17</v>
      </c>
      <c r="F25" s="56"/>
      <c r="G25" s="56"/>
      <c r="H25" s="56"/>
      <c r="I25" s="56"/>
      <c r="J25" s="56"/>
      <c r="K25" s="56" t="s">
        <v>17</v>
      </c>
      <c r="L25" s="56"/>
      <c r="M25" s="100"/>
    </row>
    <row r="26" spans="1:38" ht="15" customHeight="1">
      <c r="C26" s="189"/>
      <c r="D26" s="104"/>
      <c r="E26" s="104"/>
      <c r="F26" s="104"/>
      <c r="G26" s="104"/>
      <c r="H26" s="104"/>
      <c r="I26" s="104"/>
      <c r="J26" s="104"/>
      <c r="K26" s="104" t="s">
        <v>17</v>
      </c>
      <c r="L26" s="104"/>
      <c r="M26" s="104"/>
    </row>
    <row r="27" spans="1:38" ht="37.5" customHeight="1"/>
  </sheetData>
  <mergeCells count="30">
    <mergeCell ref="C25:C26"/>
    <mergeCell ref="G20:H20"/>
    <mergeCell ref="K20:L20"/>
    <mergeCell ref="D22:D24"/>
    <mergeCell ref="E22:E24"/>
    <mergeCell ref="F22:F24"/>
    <mergeCell ref="G22:G23"/>
    <mergeCell ref="H22:H23"/>
    <mergeCell ref="I22:I23"/>
    <mergeCell ref="J22:J23"/>
    <mergeCell ref="B14:D14"/>
    <mergeCell ref="A18:A19"/>
    <mergeCell ref="D18:E18"/>
    <mergeCell ref="F18:I18"/>
    <mergeCell ref="J18:M18"/>
    <mergeCell ref="G19:H19"/>
    <mergeCell ref="K19:L19"/>
    <mergeCell ref="B10:D10"/>
    <mergeCell ref="E10:F10"/>
    <mergeCell ref="B11:D11"/>
    <mergeCell ref="E11:F11"/>
    <mergeCell ref="B12:D12"/>
    <mergeCell ref="B13:D13"/>
    <mergeCell ref="D4:I4"/>
    <mergeCell ref="D5:I5"/>
    <mergeCell ref="A6:F7"/>
    <mergeCell ref="B8:D8"/>
    <mergeCell ref="E8:F8"/>
    <mergeCell ref="B9:D9"/>
    <mergeCell ref="E9:F9"/>
  </mergeCells>
  <dataValidations count="3">
    <dataValidation type="list" showInputMessage="1" showErrorMessage="1" errorTitle="Ошибка" error="Выберите значение из списка" prompt="Выберите значение из списка" sqref="I22">
      <formula1>DESCRIPTION_TERRITORY</formula1>
    </dataValidation>
    <dataValidation type="textLength" operator="lessThan" allowBlank="1" showInputMessage="1" showErrorMessage="1" error="Допускается ввод не более 900 символов!" sqref="M22">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dimension ref="A1:U20"/>
  <sheetViews>
    <sheetView topLeftCell="C4" workbookViewId="0">
      <selection sqref="A1:XFD1048576"/>
    </sheetView>
  </sheetViews>
  <sheetFormatPr defaultColWidth="10.5703125" defaultRowHeight="15"/>
  <cols>
    <col min="1" max="1" width="9.140625" style="10" hidden="1" customWidth="1"/>
    <col min="2" max="2" width="9.140625" style="11" hidden="1" customWidth="1"/>
    <col min="3" max="3" width="3.7109375" style="113" customWidth="1"/>
    <col min="4" max="4" width="9.7109375" style="11" customWidth="1"/>
    <col min="5" max="5" width="37.7109375" style="11" customWidth="1"/>
    <col min="6" max="6" width="66.85546875" style="11" customWidth="1"/>
    <col min="7" max="7" width="116" style="11" customWidth="1"/>
    <col min="8" max="8" width="93.42578125" style="41" customWidth="1"/>
    <col min="9" max="17" width="10.5703125" style="11"/>
    <col min="18" max="18" width="10.5703125" style="106"/>
    <col min="19" max="16384" width="10.5703125" style="11"/>
  </cols>
  <sheetData>
    <row r="1" spans="3:21" s="41" customFormat="1" ht="15" hidden="1" customHeight="1">
      <c r="C1" s="105"/>
      <c r="G1" s="41">
        <v>4</v>
      </c>
      <c r="R1" s="49"/>
    </row>
    <row r="2" spans="3:21" s="41" customFormat="1" ht="15" hidden="1" customHeight="1">
      <c r="C2" s="105"/>
      <c r="R2" s="49"/>
    </row>
    <row r="3" spans="3:21" s="41" customFormat="1" ht="15" hidden="1" customHeight="1">
      <c r="C3" s="105"/>
      <c r="R3" s="49"/>
    </row>
    <row r="4" spans="3:21" ht="11.25" customHeight="1">
      <c r="C4" s="30"/>
      <c r="D4" s="13"/>
      <c r="E4" s="13"/>
      <c r="F4" s="13"/>
      <c r="G4" s="13"/>
    </row>
    <row r="5" spans="3:21">
      <c r="C5" s="30"/>
      <c r="D5" s="234" t="s">
        <v>39</v>
      </c>
      <c r="E5" s="234"/>
      <c r="F5" s="234"/>
      <c r="G5" s="234"/>
      <c r="H5" s="107"/>
    </row>
    <row r="6" spans="3:21" ht="15" customHeight="1">
      <c r="C6" s="30"/>
      <c r="D6" s="235" t="str">
        <f>IF(org=0,"Не определено",org)</f>
        <v>Акционерное общество "Уральский завод металлоконструкций", г.Екатеринбург</v>
      </c>
      <c r="E6" s="235"/>
      <c r="F6" s="235"/>
      <c r="G6" s="235"/>
      <c r="H6" s="107"/>
    </row>
    <row r="7" spans="3:21" s="108" customFormat="1">
      <c r="D7" s="109"/>
      <c r="E7" s="110"/>
      <c r="F7" s="110"/>
      <c r="G7" s="110"/>
      <c r="U7" s="111"/>
    </row>
    <row r="8" spans="3:21" s="95" customFormat="1">
      <c r="C8" s="50">
        <v>22</v>
      </c>
      <c r="D8" s="236" t="s">
        <v>40</v>
      </c>
      <c r="E8" s="237"/>
      <c r="F8" s="237"/>
      <c r="G8" s="238"/>
      <c r="U8" s="112"/>
    </row>
    <row r="9" spans="3:21" ht="11.25" customHeight="1">
      <c r="D9" s="239" t="s">
        <v>41</v>
      </c>
      <c r="E9" s="239"/>
      <c r="F9" s="239"/>
      <c r="G9" s="240" t="s">
        <v>42</v>
      </c>
    </row>
    <row r="10" spans="3:21" ht="11.25" customHeight="1">
      <c r="D10" s="179" t="s">
        <v>8</v>
      </c>
      <c r="E10" s="115" t="s">
        <v>43</v>
      </c>
      <c r="F10" s="116" t="s">
        <v>44</v>
      </c>
      <c r="G10" s="241"/>
    </row>
    <row r="11" spans="3:21" ht="12" customHeight="1">
      <c r="D11" s="118" t="s">
        <v>10</v>
      </c>
      <c r="E11" s="119">
        <v>2</v>
      </c>
      <c r="F11" s="120">
        <v>3</v>
      </c>
      <c r="G11" s="121">
        <v>4</v>
      </c>
    </row>
    <row r="12" spans="3:21">
      <c r="D12" s="122">
        <v>1</v>
      </c>
      <c r="E12" s="123" t="s">
        <v>45</v>
      </c>
      <c r="F12" s="124" t="str">
        <f>IF(form_up_date="","",form_up_date)</f>
        <v>26.01.2023</v>
      </c>
      <c r="G12" s="125" t="s">
        <v>46</v>
      </c>
    </row>
    <row r="13" spans="3:21" ht="45">
      <c r="D13" s="122" t="s">
        <v>47</v>
      </c>
      <c r="E13" s="123" t="s">
        <v>48</v>
      </c>
      <c r="F13" s="124" t="s">
        <v>49</v>
      </c>
      <c r="G13" s="126" t="s">
        <v>50</v>
      </c>
    </row>
    <row r="14" spans="3:21" ht="22.5">
      <c r="D14" s="122" t="s">
        <v>51</v>
      </c>
      <c r="E14" s="123" t="s">
        <v>52</v>
      </c>
      <c r="F14" s="124" t="s">
        <v>113</v>
      </c>
      <c r="G14" s="125" t="s">
        <v>53</v>
      </c>
    </row>
    <row r="15" spans="3:21" ht="22.5">
      <c r="D15" s="122" t="s">
        <v>54</v>
      </c>
      <c r="E15" s="123" t="s">
        <v>55</v>
      </c>
      <c r="F15" s="127" t="s">
        <v>56</v>
      </c>
      <c r="G15" s="126"/>
    </row>
    <row r="16" spans="3:21">
      <c r="D16" s="128" t="str">
        <f>D15&amp;".1"</f>
        <v>4.1.1</v>
      </c>
      <c r="E16" s="129" t="s">
        <v>57</v>
      </c>
      <c r="F16" s="124" t="str">
        <f>IF(region_name="","",region_name)</f>
        <v>Свердловская область</v>
      </c>
      <c r="G16" s="125" t="s">
        <v>58</v>
      </c>
    </row>
    <row r="17" spans="4:7" ht="30">
      <c r="D17" s="122" t="s">
        <v>59</v>
      </c>
      <c r="E17" s="130" t="s">
        <v>60</v>
      </c>
      <c r="F17" s="124" t="s">
        <v>25</v>
      </c>
      <c r="G17" s="131" t="s">
        <v>61</v>
      </c>
    </row>
    <row r="18" spans="4:7" ht="56.25">
      <c r="D18" s="122" t="s">
        <v>62</v>
      </c>
      <c r="E18" s="132" t="s">
        <v>63</v>
      </c>
      <c r="F18" s="124" t="s">
        <v>64</v>
      </c>
      <c r="G18" s="133" t="s">
        <v>65</v>
      </c>
    </row>
    <row r="19" spans="4:7">
      <c r="D19" s="134"/>
      <c r="E19" s="135"/>
      <c r="F19" s="136"/>
      <c r="G19" s="137"/>
    </row>
    <row r="20" spans="4:7">
      <c r="D20" s="138"/>
      <c r="E20" s="233" t="s">
        <v>66</v>
      </c>
      <c r="F20" s="233"/>
      <c r="G20" s="139"/>
    </row>
  </sheetData>
  <mergeCells count="6">
    <mergeCell ref="D5:G5"/>
    <mergeCell ref="D6:G6"/>
    <mergeCell ref="D8:G8"/>
    <mergeCell ref="D9:F9"/>
    <mergeCell ref="G9:G10"/>
    <mergeCell ref="E20:F2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dimension ref="A1:R18"/>
  <sheetViews>
    <sheetView tabSelected="1" topLeftCell="C4" workbookViewId="0">
      <selection sqref="A1:XFD1048576"/>
    </sheetView>
  </sheetViews>
  <sheetFormatPr defaultColWidth="10.5703125" defaultRowHeight="15"/>
  <cols>
    <col min="1" max="1" width="9.140625" style="10" hidden="1" customWidth="1"/>
    <col min="2" max="2" width="9.140625" style="11" hidden="1" customWidth="1"/>
    <col min="3" max="3" width="4.7109375" style="113" customWidth="1"/>
    <col min="4" max="4" width="6.28515625" style="11" customWidth="1"/>
    <col min="5" max="5" width="36.7109375" style="11" customWidth="1"/>
    <col min="6" max="6" width="9.5703125" style="11" customWidth="1"/>
    <col min="7" max="7" width="40.7109375" style="11" customWidth="1"/>
    <col min="8" max="8" width="93.42578125" style="41" customWidth="1"/>
    <col min="9" max="17" width="10.5703125" style="11"/>
    <col min="18" max="18" width="10.5703125" style="106"/>
    <col min="19" max="16384" width="10.5703125" style="11"/>
  </cols>
  <sheetData>
    <row r="1" spans="1:18" s="41" customFormat="1" ht="15" hidden="1" customHeight="1">
      <c r="C1" s="105"/>
      <c r="G1" s="41">
        <v>4</v>
      </c>
      <c r="R1" s="49"/>
    </row>
    <row r="2" spans="1:18" ht="67.5" hidden="1">
      <c r="D2" s="122"/>
      <c r="E2" s="160"/>
      <c r="F2" s="173" t="s">
        <v>115</v>
      </c>
      <c r="G2" s="157"/>
      <c r="H2" s="148" t="s">
        <v>116</v>
      </c>
    </row>
    <row r="3" spans="1:18" s="41" customFormat="1" ht="15" hidden="1" customHeight="1">
      <c r="C3" s="105"/>
      <c r="R3" s="49"/>
    </row>
    <row r="4" spans="1:18" ht="11.25" customHeight="1">
      <c r="C4" s="30"/>
      <c r="D4" s="13"/>
      <c r="E4" s="13"/>
      <c r="F4" s="13"/>
      <c r="G4" s="13"/>
    </row>
    <row r="5" spans="1:18" ht="36.75" customHeight="1">
      <c r="C5" s="30"/>
      <c r="D5" s="234" t="str">
        <f>[3]Титульный!E5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5" s="234"/>
      <c r="F5" s="234"/>
      <c r="G5" s="234"/>
      <c r="H5" s="107"/>
    </row>
    <row r="6" spans="1:18" ht="15" customHeight="1">
      <c r="C6" s="30"/>
      <c r="D6" s="235" t="str">
        <f>IF(org=0,"Не определено",org)</f>
        <v>Акционерное общество "Уральский завод металлоконструкций", г.Екатеринбург</v>
      </c>
      <c r="E6" s="235"/>
      <c r="F6" s="235"/>
      <c r="G6" s="235"/>
      <c r="H6" s="107"/>
    </row>
    <row r="7" spans="1:18" ht="11.25" customHeight="1">
      <c r="C7" s="30"/>
      <c r="D7" s="13"/>
      <c r="E7" s="13"/>
      <c r="F7" s="13"/>
      <c r="G7" s="107">
        <v>22</v>
      </c>
    </row>
    <row r="8" spans="1:18" ht="101.25">
      <c r="C8" s="30"/>
      <c r="D8" s="190" t="s">
        <v>8</v>
      </c>
      <c r="E8" s="243" t="s">
        <v>43</v>
      </c>
      <c r="F8" s="243" t="s">
        <v>68</v>
      </c>
      <c r="G8" s="183" t="s">
        <v>117</v>
      </c>
      <c r="H8" s="242" t="s">
        <v>42</v>
      </c>
    </row>
    <row r="9" spans="1:18" ht="21" customHeight="1">
      <c r="C9" s="30"/>
      <c r="D9" s="190"/>
      <c r="E9" s="243"/>
      <c r="F9" s="243"/>
      <c r="G9" s="182" t="s">
        <v>44</v>
      </c>
      <c r="H9" s="239"/>
    </row>
    <row r="10" spans="1:18" ht="11.25" hidden="1" customHeight="1">
      <c r="C10" s="30"/>
      <c r="D10" s="85" t="s">
        <v>10</v>
      </c>
      <c r="E10" s="85" t="s">
        <v>11</v>
      </c>
      <c r="F10" s="85" t="s">
        <v>12</v>
      </c>
      <c r="G10" s="147" t="str">
        <f>G1&amp;".1"</f>
        <v>4.1</v>
      </c>
      <c r="H10" s="148"/>
    </row>
    <row r="11" spans="1:18" ht="22.5">
      <c r="A11" s="11"/>
      <c r="C11" s="12"/>
      <c r="D11" s="173">
        <v>1</v>
      </c>
      <c r="E11" s="149" t="s">
        <v>96</v>
      </c>
      <c r="F11" s="173" t="s">
        <v>97</v>
      </c>
      <c r="G11" s="163">
        <v>0</v>
      </c>
      <c r="H11" s="148" t="s">
        <v>118</v>
      </c>
    </row>
    <row r="12" spans="1:18" ht="22.5">
      <c r="A12" s="11"/>
      <c r="C12" s="12"/>
      <c r="D12" s="173">
        <v>2</v>
      </c>
      <c r="E12" s="151" t="s">
        <v>99</v>
      </c>
      <c r="F12" s="173" t="s">
        <v>97</v>
      </c>
      <c r="G12" s="163">
        <v>0</v>
      </c>
      <c r="H12" s="148" t="s">
        <v>119</v>
      </c>
    </row>
    <row r="13" spans="1:18" ht="22.5">
      <c r="A13" s="11"/>
      <c r="C13" s="12"/>
      <c r="D13" s="173">
        <v>3</v>
      </c>
      <c r="E13" s="151" t="s">
        <v>101</v>
      </c>
      <c r="F13" s="173" t="s">
        <v>97</v>
      </c>
      <c r="G13" s="163">
        <v>0</v>
      </c>
      <c r="H13" s="148" t="s">
        <v>120</v>
      </c>
    </row>
    <row r="14" spans="1:18" ht="45">
      <c r="A14" s="11"/>
      <c r="C14" s="12"/>
      <c r="D14" s="173">
        <v>4</v>
      </c>
      <c r="E14" s="151" t="s">
        <v>103</v>
      </c>
      <c r="F14" s="173" t="s">
        <v>56</v>
      </c>
      <c r="G14" s="164"/>
      <c r="H14" s="148" t="s">
        <v>121</v>
      </c>
    </row>
    <row r="15" spans="1:18" ht="90">
      <c r="A15" s="11"/>
      <c r="C15" s="12"/>
      <c r="D15" s="173">
        <v>5</v>
      </c>
      <c r="E15" s="151" t="s">
        <v>122</v>
      </c>
      <c r="F15" s="173" t="s">
        <v>115</v>
      </c>
      <c r="G15" s="165">
        <f>SUM(G16:G18)</f>
        <v>0</v>
      </c>
      <c r="H15" s="148" t="s">
        <v>123</v>
      </c>
    </row>
    <row r="16" spans="1:18" ht="15" hidden="1" customHeight="1">
      <c r="D16" s="13" t="s">
        <v>107</v>
      </c>
      <c r="E16" s="166"/>
      <c r="F16" s="13"/>
      <c r="G16" s="13"/>
    </row>
    <row r="17" spans="1:18" ht="67.5">
      <c r="C17" s="25"/>
      <c r="D17" s="122" t="s">
        <v>108</v>
      </c>
      <c r="E17" s="167" t="s">
        <v>24</v>
      </c>
      <c r="F17" s="173" t="s">
        <v>115</v>
      </c>
      <c r="G17" s="157"/>
      <c r="H17" s="148" t="s">
        <v>116</v>
      </c>
    </row>
    <row r="18" spans="1:18" ht="11.25">
      <c r="A18" s="11"/>
      <c r="C18" s="11"/>
      <c r="D18" s="168"/>
      <c r="E18" s="58" t="s">
        <v>124</v>
      </c>
      <c r="F18" s="169"/>
      <c r="G18" s="169"/>
      <c r="H18" s="170"/>
      <c r="R18" s="11"/>
    </row>
  </sheetData>
  <mergeCells count="6">
    <mergeCell ref="D5:G5"/>
    <mergeCell ref="D6:G6"/>
    <mergeCell ref="D8:D9"/>
    <mergeCell ref="E8:E9"/>
    <mergeCell ref="F8:F9"/>
    <mergeCell ref="H8:H9"/>
  </mergeCells>
  <dataValidations count="4">
    <dataValidation type="decimal" allowBlank="1" showErrorMessage="1" errorTitle="Ошибка" error="Допускается ввод только неотрицательных чисел!" sqref="G2 G17">
      <formula1>0</formula1>
      <formula2>9.99999999999999E+23</formula2>
    </dataValidation>
    <dataValidation type="whole" allowBlank="1" showErrorMessage="1" errorTitle="Ошибка" error="Допускается ввод только неотрицательных целых чисел!" sqref="G11:G13">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textLength" operator="lessThanOrEqual" allowBlank="1" showInputMessage="1" showErrorMessage="1" errorTitle="Ошибка" error="Допускается ввод не более 900 символов!" sqref="G14 E2 E17">
      <formula1>900</formula1>
    </dataValidation>
  </dataValidations>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17</vt:i4>
      </vt:variant>
    </vt:vector>
  </HeadingPairs>
  <TitlesOfParts>
    <vt:vector size="17" baseType="lpstr">
      <vt:lpstr>ТЭ1</vt:lpstr>
      <vt:lpstr>ТЭ2</vt:lpstr>
      <vt:lpstr>ТЭ3</vt:lpstr>
      <vt:lpstr>ТЭ4</vt:lpstr>
      <vt:lpstr>ТЭ5</vt:lpstr>
      <vt:lpstr>ТЭ6</vt:lpstr>
      <vt:lpstr>Теплоноситель1</vt:lpstr>
      <vt:lpstr>Теплоноситель2</vt:lpstr>
      <vt:lpstr>Теплоноситель3</vt:lpstr>
      <vt:lpstr>Теплоноситель4</vt:lpstr>
      <vt:lpstr>Теплоноситель5</vt:lpstr>
      <vt:lpstr>Теплоноситель6</vt:lpstr>
      <vt:lpstr>ГВС1</vt:lpstr>
      <vt:lpstr>ГВС2</vt:lpstr>
      <vt:lpstr>ГВС3</vt:lpstr>
      <vt:lpstr>ГВС4</vt: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peoeias</dc:creator>
  <cp:lastModifiedBy>peoeias</cp:lastModifiedBy>
  <dcterms:created xsi:type="dcterms:W3CDTF">2023-01-26T09:41:09Z</dcterms:created>
  <dcterms:modified xsi:type="dcterms:W3CDTF">2023-01-31T09:13:38Z</dcterms:modified>
</cp:coreProperties>
</file>